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Документ!$A$1:$E$52</definedName>
  </definedNames>
  <calcPr calcId="125725"/>
</workbook>
</file>

<file path=xl/calcChain.xml><?xml version="1.0" encoding="utf-8"?>
<calcChain xmlns="http://schemas.openxmlformats.org/spreadsheetml/2006/main">
  <c r="C30" i="2"/>
  <c r="C40"/>
  <c r="C51" l="1"/>
</calcChain>
</file>

<file path=xl/sharedStrings.xml><?xml version="1.0" encoding="utf-8"?>
<sst xmlns="http://schemas.openxmlformats.org/spreadsheetml/2006/main" count="91" uniqueCount="91">
  <si>
    <t>(рублей)</t>
  </si>
  <si>
    <t>Наименование</t>
  </si>
  <si>
    <t>Раздел, подраздел</t>
  </si>
  <si>
    <t>ОБЩЕГОСУДАРСТВЕННЫЕ ВОПРОСЫ</t>
  </si>
  <si>
    <t>0100</t>
  </si>
  <si>
    <t>0103</t>
  </si>
  <si>
    <t>0104</t>
  </si>
  <si>
    <t>0105</t>
  </si>
  <si>
    <t>0106</t>
  </si>
  <si>
    <t>0111</t>
  </si>
  <si>
    <t>0113</t>
  </si>
  <si>
    <t>НАЦИОНАЛЬНАЯ БЕЗОПАСНОСТЬ И ПРАВООХРАНИТЕЛЬНАЯ ДЕЯТЕЛЬНОСТЬ</t>
  </si>
  <si>
    <t>0300</t>
  </si>
  <si>
    <t>0310</t>
  </si>
  <si>
    <t>НАЦИОНАЛЬНАЯ ЭКОНОМИКА</t>
  </si>
  <si>
    <t>0400</t>
  </si>
  <si>
    <t>0405</t>
  </si>
  <si>
    <t>0408</t>
  </si>
  <si>
    <t>0409</t>
  </si>
  <si>
    <t>0412</t>
  </si>
  <si>
    <t>ЖИЛИЩНО-КОММУНАЛЬНОЕ ХОЗЯЙСТВО</t>
  </si>
  <si>
    <t>0500</t>
  </si>
  <si>
    <t>0502</t>
  </si>
  <si>
    <t>0503</t>
  </si>
  <si>
    <t>ОБРАЗОВАНИЕ</t>
  </si>
  <si>
    <t>0700</t>
  </si>
  <si>
    <t>0701</t>
  </si>
  <si>
    <t>0702</t>
  </si>
  <si>
    <t>0703</t>
  </si>
  <si>
    <t>0705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</si>
  <si>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</si>
  <si>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</si>
  <si>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</si>
  <si>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</si>
  <si>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</si>
  <si>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</si>
  <si>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</si>
  <si>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</si>
  <si>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1003</t>
  </si>
  <si>
    <t>1004</t>
  </si>
  <si>
    <t>1006</t>
  </si>
  <si>
    <t>ФИЗИЧЕСКАЯ КУЛЬТУРА И СПОРТ</t>
  </si>
  <si>
    <t>1100</t>
  </si>
  <si>
    <t>1101</t>
  </si>
  <si>
    <t>СРЕДСТВА МАССОВОЙ ИНФОРМАЦИИ</t>
  </si>
  <si>
    <t>1200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</si>
  <si>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</si>
  <si>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</si>
  <si>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</si>
  <si>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1401</t>
  </si>
  <si>
    <t>Всего</t>
  </si>
  <si>
    <t>2025 год</t>
  </si>
  <si>
    <t>0401</t>
  </si>
  <si>
    <t>2026 год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</si>
  <si>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</si>
  <si>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</si>
  <si>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</si>
  <si>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</si>
  <si>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</si>
  <si>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</si>
  <si>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</si>
  <si>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</si>
  <si>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</si>
  <si>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</si>
  <si>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</si>
  <si>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</si>
  <si>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</si>
  <si>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</si>
  <si>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</si>
  <si>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</si>
  <si>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</si>
  <si>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</si>
  <si>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</si>
  <si>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</si>
  <si>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</si>
  <si>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</si>
  <si>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</si>
  <si>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</si>
  <si>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</si>
  <si>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</si>
  <si>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Периодическая печать и издательства</t>
  </si>
  <si>
    <t>Дотации на выравнивание бюджетной обеспеченности субъектов Российской Федерации и муниципальных образований</t>
  </si>
  <si>
    <t>Распределение бюджетных ассигнований бюджета муниципального района "Жиздринский район" по разделам и подразделам классификации расходов бюджетов на 2025 год и на плановый период 2026 и 2027 годов</t>
  </si>
  <si>
    <t>2027 год</t>
  </si>
  <si>
    <t>Обеспечение проведения выборов и референдумов</t>
  </si>
  <si>
    <t>0107</t>
  </si>
  <si>
    <t>Прочие межбюджетные трансферты общего характера</t>
  </si>
  <si>
    <t>1403</t>
  </si>
  <si>
    <t>Органы юстиции</t>
  </si>
  <si>
    <t>0304</t>
  </si>
  <si>
    <t>Приложение №2  к Решению  Думы Жиздринского муниципального округа Калужской области №107 от 29.12.2025г.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</si>
</sst>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0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  <xf numFmtId="0" fontId="7" fillId="0" borderId="1"/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7" fillId="0" borderId="1"/>
    <xf numFmtId="0" fontId="7" fillId="0" borderId="1"/>
    <xf numFmtId="0" fontId="7" fillId="0" borderId="1"/>
    <xf numFmtId="0" fontId="6" fillId="0" borderId="1"/>
    <xf numFmtId="0" fontId="6" fillId="0" borderId="1">
      <alignment vertical="center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6" borderId="2" xfId="8" applyNumberFormat="1" applyFont="1" applyFill="1" applyProtection="1">
      <alignment horizontal="center" vertical="center" shrinkToFit="1"/>
    </xf>
    <xf numFmtId="0" fontId="1" fillId="6" borderId="1" xfId="1" applyFill="1">
      <alignment horizontal="left" vertical="top" wrapText="1"/>
    </xf>
    <xf numFmtId="0" fontId="1" fillId="6" borderId="1" xfId="1" applyNumberFormat="1" applyFill="1" applyProtection="1">
      <alignment horizontal="left" vertical="top" wrapText="1"/>
    </xf>
    <xf numFmtId="49" fontId="11" fillId="0" borderId="2" xfId="9" applyNumberFormat="1" applyFont="1" applyProtection="1">
      <alignment horizontal="left" vertical="top" wrapText="1"/>
    </xf>
    <xf numFmtId="49" fontId="11" fillId="0" borderId="2" xfId="28" applyNumberFormat="1" applyFont="1" applyProtection="1">
      <alignment horizontal="center" vertical="top" wrapText="1"/>
    </xf>
    <xf numFmtId="4" fontId="11" fillId="0" borderId="2" xfId="29" applyNumberFormat="1" applyFont="1" applyProtection="1">
      <alignment horizontal="right" vertical="center" shrinkToFit="1"/>
    </xf>
    <xf numFmtId="49" fontId="14" fillId="0" borderId="2" xfId="30" applyNumberFormat="1" applyFont="1" applyProtection="1">
      <alignment horizontal="left" vertical="top" wrapText="1"/>
    </xf>
    <xf numFmtId="49" fontId="14" fillId="0" borderId="2" xfId="31" applyNumberFormat="1" applyFont="1" applyProtection="1">
      <alignment horizontal="center" vertical="top" wrapText="1"/>
    </xf>
    <xf numFmtId="4" fontId="14" fillId="0" borderId="2" xfId="32" applyNumberFormat="1" applyFont="1" applyProtection="1">
      <alignment horizontal="right" vertical="center" shrinkToFit="1"/>
    </xf>
    <xf numFmtId="0" fontId="11" fillId="0" borderId="2" xfId="33" applyNumberFormat="1" applyFont="1" applyProtection="1">
      <alignment horizontal="left"/>
    </xf>
    <xf numFmtId="0" fontId="9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6" borderId="1" xfId="1" applyNumberFormat="1" applyFill="1" applyProtection="1">
      <alignment horizontal="left" vertical="top" wrapText="1"/>
    </xf>
    <xf numFmtId="0" fontId="1" fillId="6" borderId="1" xfId="1" applyFill="1">
      <alignment horizontal="left" vertical="top" wrapText="1"/>
    </xf>
    <xf numFmtId="0" fontId="3" fillId="6" borderId="1" xfId="3" applyNumberFormat="1" applyFill="1" applyProtection="1">
      <alignment horizontal="center" wrapText="1"/>
    </xf>
    <xf numFmtId="0" fontId="3" fillId="6" borderId="1" xfId="3" applyFill="1">
      <alignment horizontal="center" wrapText="1"/>
    </xf>
    <xf numFmtId="0" fontId="12" fillId="6" borderId="1" xfId="3" applyNumberFormat="1" applyFont="1" applyFill="1" applyAlignment="1" applyProtection="1">
      <alignment horizontal="center" vertical="center" wrapText="1"/>
    </xf>
    <xf numFmtId="0" fontId="13" fillId="6" borderId="1" xfId="3" applyFont="1" applyFill="1" applyAlignment="1">
      <alignment horizontal="center" vertical="center" wrapText="1"/>
    </xf>
    <xf numFmtId="0" fontId="1" fillId="6" borderId="1" xfId="5" applyNumberFormat="1" applyFill="1" applyProtection="1">
      <alignment wrapText="1"/>
    </xf>
    <xf numFmtId="0" fontId="1" fillId="6" borderId="1" xfId="5" applyFill="1">
      <alignment wrapText="1"/>
    </xf>
    <xf numFmtId="0" fontId="1" fillId="6" borderId="1" xfId="6" applyNumberFormat="1" applyFill="1" applyProtection="1">
      <alignment horizontal="right"/>
    </xf>
    <xf numFmtId="0" fontId="1" fillId="6" borderId="1" xfId="6" applyFill="1">
      <alignment horizontal="right"/>
    </xf>
    <xf numFmtId="0" fontId="8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</cellXfs>
  <cellStyles count="40">
    <cellStyle name="br" xfId="22"/>
    <cellStyle name="br 2" xfId="37"/>
    <cellStyle name="col" xfId="21"/>
    <cellStyle name="col 2" xfId="36"/>
    <cellStyle name="style0" xfId="23"/>
    <cellStyle name="td" xfId="24"/>
    <cellStyle name="tr" xfId="20"/>
    <cellStyle name="tr 2" xfId="35"/>
    <cellStyle name="xl21" xfId="25"/>
    <cellStyle name="xl22" xfId="7"/>
    <cellStyle name="xl23" xfId="8"/>
    <cellStyle name="xl24" xfId="9"/>
    <cellStyle name="xl25" xfId="12"/>
    <cellStyle name="xl25 2" xfId="38"/>
    <cellStyle name="xl26" xfId="15"/>
    <cellStyle name="xl26 2" xfId="30"/>
    <cellStyle name="xl27" xfId="17"/>
    <cellStyle name="xl27 2" xfId="33"/>
    <cellStyle name="xl28" xfId="10"/>
    <cellStyle name="xl28 2" xfId="34"/>
    <cellStyle name="xl29" xfId="13"/>
    <cellStyle name="xl29 2" xfId="28"/>
    <cellStyle name="xl30" xfId="26"/>
    <cellStyle name="xl30 2" xfId="31"/>
    <cellStyle name="xl31" xfId="11"/>
    <cellStyle name="xl31 2" xfId="29"/>
    <cellStyle name="xl32" xfId="14"/>
    <cellStyle name="xl32 2" xfId="39"/>
    <cellStyle name="xl33" xfId="16"/>
    <cellStyle name="xl33 2" xfId="32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  <cellStyle name="Обычный 2" xfId="2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zoomScaleNormal="100" zoomScaleSheetLayoutView="100" workbookViewId="0">
      <selection activeCell="A7" sqref="A7:A8"/>
    </sheetView>
  </sheetViews>
  <sheetFormatPr defaultRowHeight="15" outlineLevelRow="1"/>
  <cols>
    <col min="1" max="1" width="68.28515625" style="3" customWidth="1"/>
    <col min="2" max="2" width="12.85546875" style="3" customWidth="1"/>
    <col min="3" max="3" width="21.7109375" style="3" customWidth="1"/>
    <col min="4" max="4" width="22" style="3" customWidth="1"/>
    <col min="5" max="5" width="21.5703125" style="3" customWidth="1"/>
    <col min="6" max="9" width="9.140625" style="1" customWidth="1"/>
    <col min="10" max="16384" width="9.140625" style="1"/>
  </cols>
  <sheetData>
    <row r="1" spans="1:9">
      <c r="A1" s="18"/>
      <c r="B1" s="19"/>
      <c r="C1" s="19"/>
      <c r="D1" s="19"/>
      <c r="E1" s="19"/>
      <c r="F1" s="2"/>
      <c r="G1" s="2"/>
      <c r="H1" s="2"/>
      <c r="I1" s="2"/>
    </row>
    <row r="2" spans="1:9" ht="45" customHeight="1">
      <c r="A2" s="8"/>
      <c r="B2" s="7"/>
      <c r="C2" s="7"/>
      <c r="D2" s="28" t="s">
        <v>90</v>
      </c>
      <c r="E2" s="29"/>
      <c r="F2" s="2"/>
      <c r="G2" s="2"/>
      <c r="H2" s="2"/>
      <c r="I2" s="2"/>
    </row>
    <row r="3" spans="1:9" ht="6.75" customHeight="1">
      <c r="A3" s="20"/>
      <c r="B3" s="21"/>
      <c r="C3" s="21"/>
      <c r="D3" s="21"/>
      <c r="E3" s="21"/>
      <c r="F3" s="2"/>
      <c r="G3" s="2"/>
      <c r="H3" s="2"/>
      <c r="I3" s="2"/>
    </row>
    <row r="4" spans="1:9" ht="52.5" customHeight="1">
      <c r="A4" s="22" t="s">
        <v>82</v>
      </c>
      <c r="B4" s="23"/>
      <c r="C4" s="23"/>
      <c r="D4" s="23"/>
      <c r="E4" s="23"/>
      <c r="F4" s="2"/>
      <c r="G4" s="2"/>
      <c r="H4" s="2"/>
      <c r="I4" s="2"/>
    </row>
    <row r="5" spans="1:9">
      <c r="A5" s="24"/>
      <c r="B5" s="25"/>
      <c r="C5" s="25"/>
      <c r="D5" s="25"/>
      <c r="E5" s="25"/>
      <c r="F5" s="2"/>
      <c r="G5" s="2"/>
      <c r="H5" s="2"/>
      <c r="I5" s="2"/>
    </row>
    <row r="6" spans="1:9" ht="12.75" customHeight="1">
      <c r="A6" s="26" t="s">
        <v>0</v>
      </c>
      <c r="B6" s="27"/>
      <c r="C6" s="27"/>
      <c r="D6" s="27"/>
      <c r="E6" s="27"/>
      <c r="F6" s="2"/>
      <c r="G6" s="2"/>
      <c r="H6" s="2"/>
      <c r="I6" s="2"/>
    </row>
    <row r="7" spans="1:9" s="5" customFormat="1" ht="15.75" customHeight="1">
      <c r="A7" s="16" t="s">
        <v>1</v>
      </c>
      <c r="B7" s="16" t="s">
        <v>2</v>
      </c>
      <c r="C7" s="16" t="s">
        <v>51</v>
      </c>
      <c r="D7" s="16" t="s">
        <v>53</v>
      </c>
      <c r="E7" s="16" t="s">
        <v>83</v>
      </c>
      <c r="F7" s="4"/>
      <c r="G7" s="4"/>
      <c r="H7" s="4"/>
      <c r="I7" s="4"/>
    </row>
    <row r="8" spans="1:9" s="5" customFormat="1" ht="45.75" customHeight="1">
      <c r="A8" s="17"/>
      <c r="B8" s="17"/>
      <c r="C8" s="17"/>
      <c r="D8" s="17"/>
      <c r="E8" s="17"/>
      <c r="F8" s="4"/>
      <c r="G8" s="4"/>
      <c r="H8" s="4"/>
      <c r="I8" s="4"/>
    </row>
    <row r="9" spans="1:9" s="5" customFormat="1" ht="12.75" customHeigh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4"/>
      <c r="G9" s="4"/>
      <c r="H9" s="4"/>
      <c r="I9" s="4"/>
    </row>
    <row r="10" spans="1:9" ht="15.75">
      <c r="A10" s="9" t="s">
        <v>3</v>
      </c>
      <c r="B10" s="10" t="s">
        <v>4</v>
      </c>
      <c r="C10" s="11">
        <v>71801216.569999993</v>
      </c>
      <c r="D10" s="11">
        <v>57253160.670000002</v>
      </c>
      <c r="E10" s="11">
        <v>54012907</v>
      </c>
      <c r="F10" s="2"/>
      <c r="G10" s="2"/>
      <c r="H10" s="2"/>
      <c r="I10" s="2"/>
    </row>
    <row r="11" spans="1:9" ht="47.25" outlineLevel="1">
      <c r="A11" s="12" t="s">
        <v>54</v>
      </c>
      <c r="B11" s="13" t="s">
        <v>5</v>
      </c>
      <c r="C11" s="14">
        <v>913527</v>
      </c>
      <c r="D11" s="14">
        <v>936632</v>
      </c>
      <c r="E11" s="14">
        <v>936632</v>
      </c>
      <c r="F11" s="2"/>
      <c r="G11" s="2"/>
      <c r="H11" s="2"/>
      <c r="I11" s="2"/>
    </row>
    <row r="12" spans="1:9" ht="47.25" outlineLevel="1">
      <c r="A12" s="12" t="s">
        <v>55</v>
      </c>
      <c r="B12" s="13" t="s">
        <v>6</v>
      </c>
      <c r="C12" s="14">
        <v>32879807.48</v>
      </c>
      <c r="D12" s="14">
        <v>33415772</v>
      </c>
      <c r="E12" s="14">
        <v>33415772</v>
      </c>
      <c r="F12" s="2"/>
      <c r="G12" s="2"/>
      <c r="H12" s="2"/>
      <c r="I12" s="2"/>
    </row>
    <row r="13" spans="1:9" ht="15.75" outlineLevel="1">
      <c r="A13" s="12" t="s">
        <v>56</v>
      </c>
      <c r="B13" s="13" t="s">
        <v>7</v>
      </c>
      <c r="C13" s="14">
        <v>474</v>
      </c>
      <c r="D13" s="14">
        <v>28039</v>
      </c>
      <c r="E13" s="14">
        <v>467</v>
      </c>
      <c r="F13" s="2"/>
      <c r="G13" s="2"/>
      <c r="H13" s="2"/>
      <c r="I13" s="2"/>
    </row>
    <row r="14" spans="1:9" ht="31.5" outlineLevel="1">
      <c r="A14" s="12" t="s">
        <v>57</v>
      </c>
      <c r="B14" s="13" t="s">
        <v>8</v>
      </c>
      <c r="C14" s="14">
        <v>15888283.640000001</v>
      </c>
      <c r="D14" s="14">
        <v>16185311</v>
      </c>
      <c r="E14" s="14">
        <v>16185311</v>
      </c>
      <c r="F14" s="2"/>
      <c r="G14" s="2"/>
      <c r="H14" s="2"/>
      <c r="I14" s="2"/>
    </row>
    <row r="15" spans="1:9" ht="15.75" outlineLevel="1">
      <c r="A15" s="12" t="s">
        <v>84</v>
      </c>
      <c r="B15" s="13" t="s">
        <v>85</v>
      </c>
      <c r="C15" s="14">
        <v>2772614</v>
      </c>
      <c r="D15" s="14">
        <v>1000000</v>
      </c>
      <c r="E15" s="14">
        <v>0</v>
      </c>
      <c r="F15" s="2"/>
      <c r="G15" s="2"/>
      <c r="H15" s="2"/>
      <c r="I15" s="2"/>
    </row>
    <row r="16" spans="1:9" ht="15.75" outlineLevel="1">
      <c r="A16" s="12" t="s">
        <v>58</v>
      </c>
      <c r="B16" s="13" t="s">
        <v>9</v>
      </c>
      <c r="C16" s="14">
        <v>0</v>
      </c>
      <c r="D16" s="14">
        <v>100000</v>
      </c>
      <c r="E16" s="14">
        <v>100000</v>
      </c>
      <c r="F16" s="2"/>
      <c r="G16" s="2"/>
      <c r="H16" s="2"/>
      <c r="I16" s="2"/>
    </row>
    <row r="17" spans="1:9" ht="15.75">
      <c r="A17" s="12" t="s">
        <v>59</v>
      </c>
      <c r="B17" s="13" t="s">
        <v>10</v>
      </c>
      <c r="C17" s="14">
        <v>19346510.449999999</v>
      </c>
      <c r="D17" s="14">
        <v>5587406.6699999999</v>
      </c>
      <c r="E17" s="14">
        <v>3374725</v>
      </c>
      <c r="F17" s="2"/>
      <c r="G17" s="2"/>
      <c r="H17" s="2"/>
      <c r="I17" s="2"/>
    </row>
    <row r="18" spans="1:9" ht="31.5" outlineLevel="1">
      <c r="A18" s="9" t="s">
        <v>11</v>
      </c>
      <c r="B18" s="10" t="s">
        <v>12</v>
      </c>
      <c r="C18" s="11">
        <v>11850846</v>
      </c>
      <c r="D18" s="11">
        <v>10945116</v>
      </c>
      <c r="E18" s="11">
        <v>10962970</v>
      </c>
      <c r="F18" s="2"/>
      <c r="G18" s="2"/>
      <c r="H18" s="2"/>
      <c r="I18" s="2"/>
    </row>
    <row r="19" spans="1:9" ht="15.75" outlineLevel="1">
      <c r="A19" s="12" t="s">
        <v>88</v>
      </c>
      <c r="B19" s="13" t="s">
        <v>89</v>
      </c>
      <c r="C19" s="14">
        <v>465269</v>
      </c>
      <c r="D19" s="14">
        <v>490357</v>
      </c>
      <c r="E19" s="14">
        <v>508211</v>
      </c>
      <c r="F19" s="2"/>
      <c r="G19" s="2"/>
      <c r="H19" s="2"/>
      <c r="I19" s="2"/>
    </row>
    <row r="20" spans="1:9" ht="31.5">
      <c r="A20" s="12" t="s">
        <v>60</v>
      </c>
      <c r="B20" s="13" t="s">
        <v>13</v>
      </c>
      <c r="C20" s="14">
        <v>11385577</v>
      </c>
      <c r="D20" s="14">
        <v>10454759</v>
      </c>
      <c r="E20" s="14">
        <v>10454759</v>
      </c>
      <c r="F20" s="2"/>
      <c r="G20" s="2"/>
      <c r="H20" s="2"/>
      <c r="I20" s="2"/>
    </row>
    <row r="21" spans="1:9" ht="15.75" outlineLevel="1">
      <c r="A21" s="9" t="s">
        <v>14</v>
      </c>
      <c r="B21" s="10" t="s">
        <v>15</v>
      </c>
      <c r="C21" s="11">
        <v>62244296.490000002</v>
      </c>
      <c r="D21" s="11">
        <v>27228546.25</v>
      </c>
      <c r="E21" s="11">
        <v>28127687.25</v>
      </c>
      <c r="F21" s="2"/>
      <c r="G21" s="2"/>
      <c r="H21" s="2"/>
      <c r="I21" s="2"/>
    </row>
    <row r="22" spans="1:9" ht="15.75" outlineLevel="1">
      <c r="A22" s="12" t="s">
        <v>61</v>
      </c>
      <c r="B22" s="13" t="s">
        <v>52</v>
      </c>
      <c r="C22" s="14">
        <v>20745</v>
      </c>
      <c r="D22" s="14">
        <v>20745</v>
      </c>
      <c r="E22" s="14">
        <v>20745</v>
      </c>
      <c r="F22" s="2"/>
      <c r="G22" s="2"/>
      <c r="H22" s="2"/>
      <c r="I22" s="2"/>
    </row>
    <row r="23" spans="1:9" ht="15.75" outlineLevel="1">
      <c r="A23" s="12" t="s">
        <v>62</v>
      </c>
      <c r="B23" s="13" t="s">
        <v>16</v>
      </c>
      <c r="C23" s="14">
        <v>7724444.25</v>
      </c>
      <c r="D23" s="14">
        <v>6871102.25</v>
      </c>
      <c r="E23" s="14">
        <v>6871102.25</v>
      </c>
      <c r="F23" s="2"/>
      <c r="G23" s="2"/>
      <c r="H23" s="2"/>
      <c r="I23" s="2"/>
    </row>
    <row r="24" spans="1:9" ht="15.75" outlineLevel="1">
      <c r="A24" s="12" t="s">
        <v>63</v>
      </c>
      <c r="B24" s="13" t="s">
        <v>17</v>
      </c>
      <c r="C24" s="14">
        <v>6500000</v>
      </c>
      <c r="D24" s="14">
        <v>6500000</v>
      </c>
      <c r="E24" s="14">
        <v>6500000</v>
      </c>
      <c r="F24" s="2"/>
      <c r="G24" s="2"/>
      <c r="H24" s="2"/>
      <c r="I24" s="2"/>
    </row>
    <row r="25" spans="1:9" ht="15.75">
      <c r="A25" s="12" t="s">
        <v>64</v>
      </c>
      <c r="B25" s="13" t="s">
        <v>18</v>
      </c>
      <c r="C25" s="14">
        <v>41638978.009999998</v>
      </c>
      <c r="D25" s="14">
        <v>12039032</v>
      </c>
      <c r="E25" s="14">
        <v>12938173</v>
      </c>
      <c r="F25" s="2"/>
      <c r="G25" s="2"/>
      <c r="H25" s="2"/>
      <c r="I25" s="2"/>
    </row>
    <row r="26" spans="1:9" ht="15.75" outlineLevel="1">
      <c r="A26" s="12" t="s">
        <v>65</v>
      </c>
      <c r="B26" s="13" t="s">
        <v>19</v>
      </c>
      <c r="C26" s="14">
        <v>6360129.2300000004</v>
      </c>
      <c r="D26" s="14">
        <v>1797667</v>
      </c>
      <c r="E26" s="14">
        <v>1797667</v>
      </c>
      <c r="F26" s="2"/>
      <c r="G26" s="2"/>
      <c r="H26" s="2"/>
      <c r="I26" s="2"/>
    </row>
    <row r="27" spans="1:9" ht="15.75" outlineLevel="1">
      <c r="A27" s="9" t="s">
        <v>20</v>
      </c>
      <c r="B27" s="10" t="s">
        <v>21</v>
      </c>
      <c r="C27" s="11">
        <v>2621575.61</v>
      </c>
      <c r="D27" s="11">
        <v>400000</v>
      </c>
      <c r="E27" s="11">
        <v>1000000</v>
      </c>
      <c r="F27" s="2"/>
      <c r="G27" s="2"/>
      <c r="H27" s="2"/>
      <c r="I27" s="2"/>
    </row>
    <row r="28" spans="1:9" ht="15.75">
      <c r="A28" s="12" t="s">
        <v>66</v>
      </c>
      <c r="B28" s="13" t="s">
        <v>22</v>
      </c>
      <c r="C28" s="14">
        <v>0</v>
      </c>
      <c r="D28" s="14">
        <v>0</v>
      </c>
      <c r="E28" s="14">
        <v>600000</v>
      </c>
      <c r="F28" s="2"/>
      <c r="G28" s="2"/>
      <c r="H28" s="2"/>
      <c r="I28" s="2"/>
    </row>
    <row r="29" spans="1:9" ht="15.75" outlineLevel="1">
      <c r="A29" s="12" t="s">
        <v>67</v>
      </c>
      <c r="B29" s="13" t="s">
        <v>23</v>
      </c>
      <c r="C29" s="14">
        <v>2621575.61</v>
      </c>
      <c r="D29" s="14">
        <v>400000</v>
      </c>
      <c r="E29" s="14">
        <v>400000</v>
      </c>
      <c r="F29" s="2"/>
      <c r="G29" s="2"/>
      <c r="H29" s="2"/>
      <c r="I29" s="2"/>
    </row>
    <row r="30" spans="1:9" ht="15.75" outlineLevel="1">
      <c r="A30" s="9" t="s">
        <v>24</v>
      </c>
      <c r="B30" s="10" t="s">
        <v>25</v>
      </c>
      <c r="C30" s="11">
        <f>C31+C32+C33+C34+C35+C36</f>
        <v>313906197.22999996</v>
      </c>
      <c r="D30" s="11">
        <v>273342802.32999998</v>
      </c>
      <c r="E30" s="11">
        <v>275173224</v>
      </c>
      <c r="F30" s="2"/>
      <c r="G30" s="2"/>
      <c r="H30" s="2"/>
      <c r="I30" s="2"/>
    </row>
    <row r="31" spans="1:9" ht="15.75" outlineLevel="1">
      <c r="A31" s="12" t="s">
        <v>68</v>
      </c>
      <c r="B31" s="13" t="s">
        <v>26</v>
      </c>
      <c r="C31" s="14">
        <v>25541121</v>
      </c>
      <c r="D31" s="14">
        <v>23520086</v>
      </c>
      <c r="E31" s="14">
        <v>23520086</v>
      </c>
      <c r="F31" s="2"/>
      <c r="G31" s="2"/>
      <c r="H31" s="2"/>
      <c r="I31" s="2"/>
    </row>
    <row r="32" spans="1:9" ht="15.75" outlineLevel="1">
      <c r="A32" s="12" t="s">
        <v>69</v>
      </c>
      <c r="B32" s="13" t="s">
        <v>27</v>
      </c>
      <c r="C32" s="14">
        <v>222762936.75999999</v>
      </c>
      <c r="D32" s="14">
        <v>183047934</v>
      </c>
      <c r="E32" s="14">
        <v>185268000</v>
      </c>
      <c r="F32" s="2"/>
      <c r="G32" s="2"/>
      <c r="H32" s="2"/>
      <c r="I32" s="2"/>
    </row>
    <row r="33" spans="1:9" ht="15.75" outlineLevel="1">
      <c r="A33" s="12" t="s">
        <v>70</v>
      </c>
      <c r="B33" s="13" t="s">
        <v>28</v>
      </c>
      <c r="C33" s="14">
        <v>40869847.409999996</v>
      </c>
      <c r="D33" s="14">
        <v>41596660.329999998</v>
      </c>
      <c r="E33" s="14">
        <v>42574238</v>
      </c>
      <c r="F33" s="2"/>
      <c r="G33" s="2"/>
      <c r="H33" s="2"/>
      <c r="I33" s="2"/>
    </row>
    <row r="34" spans="1:9" ht="31.5" outlineLevel="1">
      <c r="A34" s="12" t="s">
        <v>71</v>
      </c>
      <c r="B34" s="13" t="s">
        <v>29</v>
      </c>
      <c r="C34" s="14">
        <v>25000</v>
      </c>
      <c r="D34" s="14">
        <v>150000</v>
      </c>
      <c r="E34" s="14">
        <v>150000</v>
      </c>
      <c r="F34" s="2"/>
      <c r="G34" s="2"/>
      <c r="H34" s="2"/>
      <c r="I34" s="2"/>
    </row>
    <row r="35" spans="1:9" ht="15.75">
      <c r="A35" s="12" t="s">
        <v>72</v>
      </c>
      <c r="B35" s="13" t="s">
        <v>30</v>
      </c>
      <c r="C35" s="14">
        <v>145000</v>
      </c>
      <c r="D35" s="14">
        <v>145000</v>
      </c>
      <c r="E35" s="14">
        <v>145000</v>
      </c>
      <c r="F35" s="2"/>
      <c r="G35" s="2"/>
      <c r="H35" s="2"/>
      <c r="I35" s="2"/>
    </row>
    <row r="36" spans="1:9" ht="15.75" outlineLevel="1">
      <c r="A36" s="12" t="s">
        <v>73</v>
      </c>
      <c r="B36" s="13" t="s">
        <v>31</v>
      </c>
      <c r="C36" s="14">
        <v>24562292.059999999</v>
      </c>
      <c r="D36" s="14">
        <v>24883122</v>
      </c>
      <c r="E36" s="14">
        <v>23515900</v>
      </c>
      <c r="F36" s="2"/>
      <c r="G36" s="2"/>
      <c r="H36" s="2"/>
      <c r="I36" s="2"/>
    </row>
    <row r="37" spans="1:9" ht="15.75" outlineLevel="1">
      <c r="A37" s="9" t="s">
        <v>32</v>
      </c>
      <c r="B37" s="10" t="s">
        <v>33</v>
      </c>
      <c r="C37" s="11">
        <v>64929940.719999999</v>
      </c>
      <c r="D37" s="11">
        <v>52659496</v>
      </c>
      <c r="E37" s="11">
        <v>53172742</v>
      </c>
      <c r="F37" s="2"/>
      <c r="G37" s="2"/>
      <c r="H37" s="2"/>
      <c r="I37" s="2"/>
    </row>
    <row r="38" spans="1:9" ht="15.75">
      <c r="A38" s="12" t="s">
        <v>74</v>
      </c>
      <c r="B38" s="13" t="s">
        <v>34</v>
      </c>
      <c r="C38" s="14">
        <v>53235008.719999999</v>
      </c>
      <c r="D38" s="14">
        <v>41768750</v>
      </c>
      <c r="E38" s="14">
        <v>42281996</v>
      </c>
      <c r="F38" s="2"/>
      <c r="G38" s="2"/>
      <c r="H38" s="2"/>
      <c r="I38" s="2"/>
    </row>
    <row r="39" spans="1:9" ht="15.75" outlineLevel="1">
      <c r="A39" s="12" t="s">
        <v>75</v>
      </c>
      <c r="B39" s="13" t="s">
        <v>35</v>
      </c>
      <c r="C39" s="14">
        <v>11694932</v>
      </c>
      <c r="D39" s="14">
        <v>10890746</v>
      </c>
      <c r="E39" s="14">
        <v>10890746</v>
      </c>
      <c r="F39" s="2"/>
      <c r="G39" s="2"/>
      <c r="H39" s="2"/>
      <c r="I39" s="2"/>
    </row>
    <row r="40" spans="1:9" ht="15.75" outlineLevel="1">
      <c r="A40" s="9" t="s">
        <v>36</v>
      </c>
      <c r="B40" s="10" t="s">
        <v>37</v>
      </c>
      <c r="C40" s="11">
        <f>C41+C42+C43</f>
        <v>74012739.310000002</v>
      </c>
      <c r="D40" s="11">
        <v>78673798.890000001</v>
      </c>
      <c r="E40" s="11">
        <v>75151782.879999995</v>
      </c>
      <c r="F40" s="2"/>
      <c r="G40" s="2"/>
      <c r="H40" s="2"/>
      <c r="I40" s="2"/>
    </row>
    <row r="41" spans="1:9" ht="15.75" outlineLevel="1">
      <c r="A41" s="12" t="s">
        <v>76</v>
      </c>
      <c r="B41" s="13" t="s">
        <v>38</v>
      </c>
      <c r="C41" s="14">
        <v>27070793.030000001</v>
      </c>
      <c r="D41" s="14">
        <v>26549524</v>
      </c>
      <c r="E41" s="14">
        <v>22593691</v>
      </c>
      <c r="F41" s="2"/>
      <c r="G41" s="2"/>
      <c r="H41" s="2"/>
      <c r="I41" s="2"/>
    </row>
    <row r="42" spans="1:9" ht="15.75">
      <c r="A42" s="12" t="s">
        <v>77</v>
      </c>
      <c r="B42" s="13" t="s">
        <v>39</v>
      </c>
      <c r="C42" s="14">
        <v>21880756.050000001</v>
      </c>
      <c r="D42" s="14">
        <v>26257757.890000001</v>
      </c>
      <c r="E42" s="14">
        <v>26267553.879999999</v>
      </c>
      <c r="F42" s="2"/>
      <c r="G42" s="2"/>
      <c r="H42" s="2"/>
      <c r="I42" s="2"/>
    </row>
    <row r="43" spans="1:9" ht="15.75" outlineLevel="1">
      <c r="A43" s="12" t="s">
        <v>78</v>
      </c>
      <c r="B43" s="13" t="s">
        <v>40</v>
      </c>
      <c r="C43" s="14">
        <v>25061190.23</v>
      </c>
      <c r="D43" s="14">
        <v>25866517</v>
      </c>
      <c r="E43" s="14">
        <v>26290538</v>
      </c>
      <c r="F43" s="2"/>
      <c r="G43" s="2"/>
      <c r="H43" s="2"/>
      <c r="I43" s="2"/>
    </row>
    <row r="44" spans="1:9" ht="15.75">
      <c r="A44" s="9" t="s">
        <v>41</v>
      </c>
      <c r="B44" s="10" t="s">
        <v>42</v>
      </c>
      <c r="C44" s="11">
        <v>2000000</v>
      </c>
      <c r="D44" s="11">
        <v>2000000</v>
      </c>
      <c r="E44" s="11">
        <v>2000000</v>
      </c>
      <c r="F44" s="2"/>
      <c r="G44" s="2"/>
      <c r="H44" s="2"/>
      <c r="I44" s="2"/>
    </row>
    <row r="45" spans="1:9" ht="15.75" outlineLevel="1">
      <c r="A45" s="12" t="s">
        <v>79</v>
      </c>
      <c r="B45" s="13" t="s">
        <v>43</v>
      </c>
      <c r="C45" s="14">
        <v>2000000</v>
      </c>
      <c r="D45" s="14">
        <v>2000000</v>
      </c>
      <c r="E45" s="14">
        <v>2000000</v>
      </c>
      <c r="F45" s="2"/>
      <c r="G45" s="2"/>
      <c r="H45" s="2"/>
      <c r="I45" s="2"/>
    </row>
    <row r="46" spans="1:9" ht="15.75">
      <c r="A46" s="9" t="s">
        <v>44</v>
      </c>
      <c r="B46" s="10" t="s">
        <v>45</v>
      </c>
      <c r="C46" s="11">
        <v>1600000</v>
      </c>
      <c r="D46" s="11">
        <v>1600000</v>
      </c>
      <c r="E46" s="11">
        <v>1600000</v>
      </c>
      <c r="F46" s="2"/>
      <c r="G46" s="2"/>
      <c r="H46" s="2"/>
      <c r="I46" s="2"/>
    </row>
    <row r="47" spans="1:9" ht="15.75" outlineLevel="1">
      <c r="A47" s="12" t="s">
        <v>80</v>
      </c>
      <c r="B47" s="13" t="s">
        <v>46</v>
      </c>
      <c r="C47" s="14">
        <v>1600000</v>
      </c>
      <c r="D47" s="14">
        <v>1600000</v>
      </c>
      <c r="E47" s="14">
        <v>1600000</v>
      </c>
      <c r="F47" s="2"/>
      <c r="G47" s="2"/>
      <c r="H47" s="2"/>
      <c r="I47" s="2"/>
    </row>
    <row r="48" spans="1:9" ht="47.25">
      <c r="A48" s="9" t="s">
        <v>47</v>
      </c>
      <c r="B48" s="10" t="s">
        <v>48</v>
      </c>
      <c r="C48" s="11">
        <v>51101976.82</v>
      </c>
      <c r="D48" s="11">
        <v>28834012</v>
      </c>
      <c r="E48" s="11">
        <v>28834012</v>
      </c>
      <c r="F48" s="2"/>
      <c r="G48" s="2"/>
      <c r="H48" s="2"/>
      <c r="I48" s="2"/>
    </row>
    <row r="49" spans="1:9" ht="31.5">
      <c r="A49" s="12" t="s">
        <v>81</v>
      </c>
      <c r="B49" s="13" t="s">
        <v>49</v>
      </c>
      <c r="C49" s="14">
        <v>28834012</v>
      </c>
      <c r="D49" s="14">
        <v>28834012</v>
      </c>
      <c r="E49" s="14">
        <v>28834012</v>
      </c>
      <c r="F49" s="2"/>
      <c r="G49" s="2"/>
      <c r="H49" s="2"/>
      <c r="I49" s="2"/>
    </row>
    <row r="50" spans="1:9" ht="15.75">
      <c r="A50" s="12" t="s">
        <v>86</v>
      </c>
      <c r="B50" s="13" t="s">
        <v>87</v>
      </c>
      <c r="C50" s="14">
        <v>22267964.82</v>
      </c>
      <c r="D50" s="14">
        <v>0</v>
      </c>
      <c r="E50" s="14">
        <v>0</v>
      </c>
      <c r="F50" s="2"/>
      <c r="G50" s="2"/>
      <c r="H50" s="2"/>
      <c r="I50" s="2"/>
    </row>
    <row r="51" spans="1:9" ht="15.75">
      <c r="A51" s="15" t="s">
        <v>50</v>
      </c>
      <c r="B51" s="15"/>
      <c r="C51" s="11">
        <f>C10+C18+C21+C27+C30+C37+C40+C44+C46+C48</f>
        <v>656068788.75000012</v>
      </c>
      <c r="D51" s="11">
        <v>532936932.13999999</v>
      </c>
      <c r="E51" s="11">
        <v>530035325.13</v>
      </c>
    </row>
  </sheetData>
  <mergeCells count="11">
    <mergeCell ref="E7:E8"/>
    <mergeCell ref="A1:E1"/>
    <mergeCell ref="A3:E3"/>
    <mergeCell ref="A4:E4"/>
    <mergeCell ref="A5:E5"/>
    <mergeCell ref="A6:E6"/>
    <mergeCell ref="D2:E2"/>
    <mergeCell ref="A7:A8"/>
    <mergeCell ref="B7:B8"/>
    <mergeCell ref="C7:C8"/>
    <mergeCell ref="D7:D8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2024-11-20T07:01:55Z</cp:lastPrinted>
  <dcterms:created xsi:type="dcterms:W3CDTF">2021-11-11T13:52:04Z</dcterms:created>
  <dcterms:modified xsi:type="dcterms:W3CDTF">2026-01-21T05:27:02Z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