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Y23" i="1" l="1"/>
  <c r="Y29" i="1"/>
  <c r="Y37" i="1"/>
  <c r="Y38" i="1"/>
  <c r="Y39" i="1"/>
  <c r="Y42" i="1"/>
  <c r="Y43" i="1"/>
  <c r="Y44" i="1"/>
  <c r="Y45" i="1"/>
  <c r="Y47" i="1"/>
  <c r="Y59" i="1"/>
  <c r="Y71" i="1"/>
  <c r="Y75" i="1"/>
  <c r="Y79" i="1"/>
  <c r="Y83" i="1"/>
  <c r="Y84" i="1"/>
  <c r="Y85" i="1"/>
  <c r="Y86" i="1"/>
  <c r="Y87" i="1"/>
  <c r="Y94" i="1"/>
  <c r="Y96" i="1"/>
  <c r="Y97" i="1"/>
  <c r="Y110" i="1"/>
  <c r="Y117" i="1"/>
  <c r="Y118" i="1"/>
  <c r="Y119" i="1"/>
  <c r="Y120" i="1"/>
  <c r="Y121" i="1"/>
  <c r="Y122" i="1"/>
  <c r="Y125" i="1"/>
  <c r="W23" i="1"/>
  <c r="W29" i="1"/>
  <c r="W37" i="1"/>
  <c r="W38" i="1"/>
  <c r="W39" i="1"/>
  <c r="W42" i="1"/>
  <c r="W43" i="1"/>
  <c r="W44" i="1"/>
  <c r="W45" i="1"/>
  <c r="W47" i="1"/>
  <c r="W59" i="1"/>
  <c r="W71" i="1"/>
  <c r="W75" i="1"/>
  <c r="W79" i="1"/>
  <c r="W83" i="1"/>
  <c r="W84" i="1"/>
  <c r="W85" i="1"/>
  <c r="W86" i="1"/>
  <c r="W87" i="1"/>
  <c r="W94" i="1"/>
  <c r="W96" i="1"/>
  <c r="W97" i="1"/>
  <c r="W110" i="1"/>
  <c r="W117" i="1"/>
  <c r="W118" i="1"/>
  <c r="W119" i="1"/>
  <c r="W120" i="1"/>
  <c r="W121" i="1"/>
  <c r="W122" i="1"/>
  <c r="W125" i="1"/>
  <c r="U23" i="1"/>
  <c r="U29" i="1"/>
  <c r="U37" i="1"/>
  <c r="U38" i="1"/>
  <c r="U39" i="1"/>
  <c r="U42" i="1"/>
  <c r="U43" i="1"/>
  <c r="U44" i="1"/>
  <c r="U45" i="1"/>
  <c r="U47" i="1"/>
  <c r="U71" i="1"/>
  <c r="U75" i="1"/>
  <c r="U83" i="1"/>
  <c r="U84" i="1"/>
  <c r="U85" i="1"/>
  <c r="U86" i="1"/>
  <c r="U87" i="1"/>
  <c r="U110" i="1"/>
  <c r="U117" i="1"/>
  <c r="U118" i="1"/>
  <c r="U119" i="1"/>
  <c r="U120" i="1"/>
  <c r="U121" i="1"/>
  <c r="U125" i="1"/>
  <c r="H23" i="1"/>
  <c r="H29" i="1"/>
  <c r="H37" i="1"/>
  <c r="H38" i="1"/>
  <c r="H39" i="1"/>
  <c r="H42" i="1"/>
  <c r="H43" i="1"/>
  <c r="H44" i="1"/>
  <c r="H45" i="1"/>
  <c r="H47" i="1"/>
  <c r="H59" i="1"/>
  <c r="H71" i="1"/>
  <c r="H75" i="1"/>
  <c r="H79" i="1"/>
  <c r="H83" i="1"/>
  <c r="H84" i="1"/>
  <c r="H85" i="1"/>
  <c r="H86" i="1"/>
  <c r="H87" i="1"/>
  <c r="H94" i="1"/>
  <c r="H96" i="1"/>
  <c r="H97" i="1"/>
  <c r="H110" i="1"/>
  <c r="H117" i="1"/>
  <c r="H118" i="1"/>
  <c r="H119" i="1"/>
  <c r="H120" i="1"/>
  <c r="H121" i="1"/>
  <c r="H122" i="1"/>
  <c r="H125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<sst xmlns="http://schemas.openxmlformats.org/spreadsheetml/2006/main" count="288" uniqueCount="269">
  <si>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</si>
  <si>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</si>
  <si>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</si>
  <si>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</si>
  <si>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</si>
  <si>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</si>
  <si>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</si>
  <si>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</si>
  <si>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</si>
  <si>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</si>
  <si>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</si>
  <si>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</si>
  <si>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</si>
  <si>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</si>
  <si>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</si>
  <si>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</si>
  <si>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</si>
  <si>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</si>
  <si>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</si>
  <si>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</si>
  <si>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</si>
  <si>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</si>
  <si>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</si>
  <si>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</si>
  <si>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</si>
  <si>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</si>
  <si>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</si>
  <si>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</si>
  <si>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</si>
  <si>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</si>
  <si>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</si>
  <si>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</si>
  <si>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</si>
  <si>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</si>
  <si>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</si>
  <si>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</si>
  <si>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</si>
  <si>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</si>
  <si>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</si>
  <si>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</si>
  <si>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</si>
  <si>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</si>
  <si>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</si>
  <si>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</si>
  <si>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</si>
  <si>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</si>
  <si>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</si>
  <si>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</si>
  <si>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</si>
  <si>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</si>
  <si>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</si>
  <si>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</si>
  <si>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</si>
  <si>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</si>
  <si>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</si>
  <si>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</si>
  <si>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</si>
  <si>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</si>
  <si>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</si>
  <si>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</si>
  <si>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</si>
  <si>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</si>
  <si>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</si>
  <si>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</si>
  <si>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</si>
  <si>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</si>
  <si>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</si>
  <si>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</si>
  <si>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</si>
  <si>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</si>
  <si>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</si>
  <si>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</si>
  <si>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</si>
  <si>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</si>
  <si>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</si>
  <si>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</si>
  <si>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</si>
  <si>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</si>
  <si>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</si>
  <si>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</si>
  <si>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</si>
  <si>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</si>
  <si>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</si>
  <si>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</si>
  <si>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</si>
  <si>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</si>
  <si>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</si>
  <si>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</si>
  <si>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</si>
  <si>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</si>
  <si>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</si>
  <si>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</si>
  <si>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</si>
  <si>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</si>
  <si>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</si>
  <si>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</si>
  <si>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</si>
  <si>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</si>
  <si>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</si>
  <si>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</si>
  <si>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</si>
  <si>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</si>
  <si>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</si>
  <si>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</si>
  <si>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</si>
  <si>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</si>
  <si>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</si>
  <si>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</si>
  <si>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</si>
  <si>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</si>
  <si>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</si>
  <si>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</si>
  <si>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</si>
  <si>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</si>
  <si>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</si>
  <si>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</si>
  <si>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</si>
  <si>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</si>
  <si>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</si>
  <si>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</si>
  <si>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</si>
  <si>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</si>
  <si>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</si>
  <si>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</si>
  <si>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</si>
  <si>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</si>
  <si>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</si>
  <si>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</si>
  <si>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</si>
  <si>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</si>
  <si>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</si>
  <si>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</si>
  <si>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</si>
  <si>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</si>
  <si>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</si>
  <si>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</si>
  <si>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</si>
  <si>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</si>
  <si>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</si>
  <si>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</si>
  <si>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</si>
  <si>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</si>
  <si>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</si>
  <si>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</si>
  <si>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</si>
  <si>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</si>
  <si>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</si>
  <si>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</si>
  <si>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</si>
  <si>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</si>
  <si>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</si>
  <si>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</si>
  <si>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</si>
  <si>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</si>
  <si>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</si>
  <si>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</si>
  <si>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</si>
  <si>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</si>
  <si>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</si>
  <si>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</si>
  <si>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</si>
  <si>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</si>
  <si>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</si>
  <si>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</si>
  <si>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</si>
  <si>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</si>
  <si>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</si>
  <si>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</si>
  <si>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</si>
  <si>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</si>
  <si>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</si>
  <si>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</si>
  <si>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</si>
  <si>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</si>
  <si>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</si>
  <si>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</si>
  <si>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</si>
  <si>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</si>
  <si>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</si>
  <si>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</si>
  <si>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</si>
  <si>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</si>
  <si>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</si>
  <si>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</si>
  <si>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</si>
  <si>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</si>
  <si>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</si>
  <si>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</si>
  <si>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</si>
  <si>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</si>
  <si>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</si>
  <si>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</si>
  <si>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</si>
  <si>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</si>
  <si>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</si>
  <si>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</si>
  <si>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</si>
  <si>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</si>
  <si>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</si>
  <si>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</si>
  <si>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</si>
  <si>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</si>
  <si>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</si>
  <si>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</si>
  <si>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</si>
  <si>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</si>
  <si>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</si>
  <si>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</si>
  <si>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</si>
  <si>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</si>
  <si>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</si>
  <si>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</si>
  <si>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</si>
  <si>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</si>
  <si>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</si>
  <si>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пятнистый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</si>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</sst>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4" zoomScaleNormal="100" workbookViewId="0">
      <selection activeCell="F146" sqref="F146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66" t="s">
        <v>3</v>
      </c>
      <c r="W1" s="67"/>
      <c r="X1" s="67"/>
      <c r="Y1" s="67"/>
      <c r="Z1" s="67"/>
      <c r="AA1" s="67"/>
      <c r="AB1" s="67"/>
      <c r="AC1" s="67"/>
      <c r="AD1" s="67"/>
      <c r="AE1" s="67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6.5" x14ac:dyDescent="0.2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48" t="s">
        <v>4</v>
      </c>
      <c r="B6" s="48" t="s">
        <v>0</v>
      </c>
      <c r="C6" s="48" t="s">
        <v>121</v>
      </c>
      <c r="D6" s="53" t="s">
        <v>1</v>
      </c>
      <c r="E6" s="53"/>
      <c r="F6" s="48" t="s">
        <v>122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69" t="s">
        <v>19</v>
      </c>
      <c r="W6" s="69"/>
      <c r="X6" s="69"/>
      <c r="Y6" s="69"/>
      <c r="Z6" s="69"/>
      <c r="AA6" s="69"/>
      <c r="AB6" s="69"/>
      <c r="AC6" s="69"/>
      <c r="AD6" s="69"/>
      <c r="AE6" s="69"/>
    </row>
    <row r="7" spans="1:31" ht="60" customHeight="1" x14ac:dyDescent="0.25">
      <c r="A7" s="51"/>
      <c r="B7" s="49"/>
      <c r="C7" s="49"/>
      <c r="D7" s="45" t="s">
        <v>210</v>
      </c>
      <c r="E7" s="45" t="s">
        <v>211</v>
      </c>
      <c r="F7" s="49"/>
      <c r="G7" s="59" t="s">
        <v>5</v>
      </c>
      <c r="H7" s="57"/>
      <c r="I7" s="57"/>
      <c r="J7" s="57"/>
      <c r="K7" s="57"/>
      <c r="L7" s="57"/>
      <c r="M7" s="57"/>
      <c r="N7" s="58"/>
      <c r="O7" s="59" t="s">
        <v>6</v>
      </c>
      <c r="P7" s="57"/>
      <c r="Q7" s="57"/>
      <c r="R7" s="57"/>
      <c r="S7" s="57"/>
      <c r="T7" s="57"/>
      <c r="U7" s="58"/>
      <c r="V7" s="68" t="s">
        <v>25</v>
      </c>
      <c r="W7" s="70"/>
      <c r="X7" s="68" t="s">
        <v>24</v>
      </c>
      <c r="Y7" s="68"/>
      <c r="Z7" s="68"/>
      <c r="AA7" s="68"/>
      <c r="AB7" s="68"/>
      <c r="AC7" s="68"/>
      <c r="AD7" s="68"/>
      <c r="AE7" s="68"/>
    </row>
    <row r="8" spans="1:31" ht="15" customHeight="1" x14ac:dyDescent="0.25">
      <c r="A8" s="51"/>
      <c r="B8" s="49"/>
      <c r="C8" s="49"/>
      <c r="D8" s="46"/>
      <c r="E8" s="54"/>
      <c r="F8" s="49"/>
      <c r="G8" s="60" t="s">
        <v>7</v>
      </c>
      <c r="H8" s="48" t="s">
        <v>8</v>
      </c>
      <c r="I8" s="61" t="s">
        <v>9</v>
      </c>
      <c r="J8" s="59" t="s">
        <v>10</v>
      </c>
      <c r="K8" s="57"/>
      <c r="L8" s="57"/>
      <c r="M8" s="57"/>
      <c r="N8" s="58"/>
      <c r="O8" s="60" t="s">
        <v>7</v>
      </c>
      <c r="P8" s="59" t="s">
        <v>17</v>
      </c>
      <c r="Q8" s="57"/>
      <c r="R8" s="57"/>
      <c r="S8" s="57"/>
      <c r="T8" s="58"/>
      <c r="U8" s="48" t="s">
        <v>18</v>
      </c>
      <c r="V8" s="68" t="s">
        <v>7</v>
      </c>
      <c r="W8" s="68" t="s">
        <v>8</v>
      </c>
      <c r="X8" s="68" t="s">
        <v>7</v>
      </c>
      <c r="Y8" s="68" t="s">
        <v>8</v>
      </c>
      <c r="Z8" s="71" t="s">
        <v>21</v>
      </c>
      <c r="AA8" s="68" t="s">
        <v>17</v>
      </c>
      <c r="AB8" s="68"/>
      <c r="AC8" s="68"/>
      <c r="AD8" s="68"/>
      <c r="AE8" s="68"/>
    </row>
    <row r="9" spans="1:31" ht="40.5" customHeight="1" x14ac:dyDescent="0.25">
      <c r="A9" s="51"/>
      <c r="B9" s="49"/>
      <c r="C9" s="49"/>
      <c r="D9" s="46"/>
      <c r="E9" s="54"/>
      <c r="F9" s="49"/>
      <c r="G9" s="49"/>
      <c r="H9" s="49"/>
      <c r="I9" s="62"/>
      <c r="J9" s="56" t="s">
        <v>11</v>
      </c>
      <c r="K9" s="57"/>
      <c r="L9" s="57"/>
      <c r="M9" s="58"/>
      <c r="N9" s="48" t="s">
        <v>16</v>
      </c>
      <c r="O9" s="49"/>
      <c r="P9" s="56" t="s">
        <v>11</v>
      </c>
      <c r="Q9" s="64"/>
      <c r="R9" s="64"/>
      <c r="S9" s="65"/>
      <c r="T9" s="48" t="s">
        <v>16</v>
      </c>
      <c r="U9" s="49"/>
      <c r="V9" s="53"/>
      <c r="W9" s="53"/>
      <c r="X9" s="53"/>
      <c r="Y9" s="53"/>
      <c r="Z9" s="72"/>
      <c r="AA9" s="68" t="s">
        <v>11</v>
      </c>
      <c r="AB9" s="68"/>
      <c r="AC9" s="68"/>
      <c r="AD9" s="68"/>
      <c r="AE9" s="68" t="s">
        <v>20</v>
      </c>
    </row>
    <row r="10" spans="1:31" ht="69" customHeight="1" x14ac:dyDescent="0.25">
      <c r="A10" s="52"/>
      <c r="B10" s="50"/>
      <c r="C10" s="50"/>
      <c r="D10" s="47"/>
      <c r="E10" s="55"/>
      <c r="F10" s="50"/>
      <c r="G10" s="50"/>
      <c r="H10" s="50"/>
      <c r="I10" s="63"/>
      <c r="J10" s="28" t="s">
        <v>12</v>
      </c>
      <c r="K10" s="28" t="s">
        <v>13</v>
      </c>
      <c r="L10" s="31" t="s">
        <v>14</v>
      </c>
      <c r="M10" s="28" t="s">
        <v>15</v>
      </c>
      <c r="N10" s="50"/>
      <c r="O10" s="50"/>
      <c r="P10" s="28" t="s">
        <v>12</v>
      </c>
      <c r="Q10" s="28" t="s">
        <v>13</v>
      </c>
      <c r="R10" s="31" t="s">
        <v>14</v>
      </c>
      <c r="S10" s="28" t="s">
        <v>15</v>
      </c>
      <c r="T10" s="52"/>
      <c r="U10" s="50"/>
      <c r="V10" s="53"/>
      <c r="W10" s="53"/>
      <c r="X10" s="53"/>
      <c r="Y10" s="53"/>
      <c r="Z10" s="72"/>
      <c r="AA10" s="28" t="s">
        <v>12</v>
      </c>
      <c r="AB10" s="28" t="s">
        <v>13</v>
      </c>
      <c r="AC10" s="31" t="s">
        <v>14</v>
      </c>
      <c r="AD10" s="28" t="s">
        <v>15</v>
      </c>
      <c r="AE10" s="53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217</v>
      </c>
      <c r="B22" s="14" t="s">
        <v>117</v>
      </c>
      <c r="C22" s="11">
        <v>73.448700000000002</v>
      </c>
      <c r="D22" s="11"/>
      <c r="E22" s="11"/>
      <c r="F22" s="10">
        <f t="shared" si="0"/>
        <v>0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218</v>
      </c>
      <c r="B23" s="14" t="s">
        <v>214</v>
      </c>
      <c r="C23" s="10">
        <v>18.3</v>
      </c>
      <c r="D23" s="11">
        <v>86</v>
      </c>
      <c r="E23" s="11">
        <v>84</v>
      </c>
      <c r="F23" s="10">
        <f t="shared" si="0"/>
        <v>4.5901639344262293</v>
      </c>
      <c r="G23" s="11">
        <v>6</v>
      </c>
      <c r="H23" s="10">
        <f t="shared" ref="H23:H75" si="1">G23*100/E23</f>
        <v>7.1428571428571432</v>
      </c>
      <c r="I23" s="11"/>
      <c r="J23" s="11"/>
      <c r="K23" s="11"/>
      <c r="L23" s="11"/>
      <c r="M23" s="11"/>
      <c r="N23" s="11"/>
      <c r="O23" s="11">
        <v>6</v>
      </c>
      <c r="P23" s="11"/>
      <c r="Q23" s="11"/>
      <c r="R23" s="11"/>
      <c r="S23" s="11">
        <v>5</v>
      </c>
      <c r="T23" s="11">
        <v>1</v>
      </c>
      <c r="U23" s="11">
        <f t="shared" ref="U23:U75" si="2">O23*100/G23</f>
        <v>100</v>
      </c>
      <c r="V23" s="11">
        <v>10.08</v>
      </c>
      <c r="W23" s="29">
        <f t="shared" ref="W23:W75" si="3">V23*100/E23</f>
        <v>12</v>
      </c>
      <c r="X23" s="11">
        <v>6</v>
      </c>
      <c r="Y23" s="11">
        <f t="shared" ref="Y23:Y75" si="4">X23*100/E23</f>
        <v>7.1428571428571432</v>
      </c>
      <c r="Z23" s="11"/>
      <c r="AA23" s="11"/>
      <c r="AB23" s="11"/>
      <c r="AC23" s="11"/>
      <c r="AD23" s="11"/>
      <c r="AE23" s="35"/>
    </row>
    <row r="24" spans="1:31" x14ac:dyDescent="0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220</v>
      </c>
      <c r="B27" s="38" t="s">
        <v>118</v>
      </c>
      <c r="C27" s="39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221</v>
      </c>
      <c r="B28" s="38" t="s">
        <v>118</v>
      </c>
      <c r="C28" s="39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222</v>
      </c>
      <c r="B29" s="14" t="s">
        <v>132</v>
      </c>
      <c r="C29" s="10">
        <v>31.93</v>
      </c>
      <c r="D29" s="11">
        <v>167</v>
      </c>
      <c r="E29" s="29">
        <v>116</v>
      </c>
      <c r="F29" s="10">
        <f t="shared" si="0"/>
        <v>3.6329470717193861</v>
      </c>
      <c r="G29" s="11">
        <v>5</v>
      </c>
      <c r="H29" s="10">
        <f t="shared" si="1"/>
        <v>4.3103448275862073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2"/>
        <v>0</v>
      </c>
      <c r="V29" s="11">
        <v>13.919999999999998</v>
      </c>
      <c r="W29" s="29">
        <f t="shared" si="3"/>
        <v>11.999999999999998</v>
      </c>
      <c r="X29" s="11">
        <v>5</v>
      </c>
      <c r="Y29" s="11">
        <f t="shared" si="4"/>
        <v>4.3103448275862073</v>
      </c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49</v>
      </c>
      <c r="B37" s="14" t="s">
        <v>136</v>
      </c>
      <c r="C37" s="10">
        <v>51.981299999999997</v>
      </c>
      <c r="D37" s="11">
        <v>510</v>
      </c>
      <c r="E37" s="29">
        <v>704</v>
      </c>
      <c r="F37" s="10">
        <f t="shared" si="0"/>
        <v>13.543331928982154</v>
      </c>
      <c r="G37" s="11">
        <v>30</v>
      </c>
      <c r="H37" s="10">
        <f t="shared" si="1"/>
        <v>4.2613636363636367</v>
      </c>
      <c r="I37" s="11"/>
      <c r="J37" s="11"/>
      <c r="K37" s="11"/>
      <c r="L37" s="11"/>
      <c r="M37" s="11"/>
      <c r="N37" s="11"/>
      <c r="O37" s="11">
        <v>29</v>
      </c>
      <c r="P37" s="11"/>
      <c r="Q37" s="11"/>
      <c r="R37" s="11"/>
      <c r="S37" s="11">
        <v>23</v>
      </c>
      <c r="T37" s="11">
        <v>6</v>
      </c>
      <c r="U37" s="11">
        <f t="shared" si="2"/>
        <v>96.666666666666671</v>
      </c>
      <c r="V37" s="11">
        <v>176</v>
      </c>
      <c r="W37" s="29">
        <f t="shared" si="3"/>
        <v>25</v>
      </c>
      <c r="X37" s="11">
        <v>30</v>
      </c>
      <c r="Y37" s="11">
        <f t="shared" si="4"/>
        <v>4.2613636363636367</v>
      </c>
      <c r="Z37" s="11"/>
      <c r="AA37" s="11"/>
      <c r="AB37" s="11"/>
      <c r="AC37" s="11"/>
      <c r="AD37" s="11"/>
      <c r="AE37" s="35"/>
    </row>
    <row r="38" spans="1:31" ht="25.5" x14ac:dyDescent="0.25">
      <c r="A38" s="26" t="s">
        <v>50</v>
      </c>
      <c r="B38" s="14" t="s">
        <v>137</v>
      </c>
      <c r="C38" s="10">
        <v>3.194</v>
      </c>
      <c r="D38" s="11">
        <v>114</v>
      </c>
      <c r="E38" s="29">
        <v>121</v>
      </c>
      <c r="F38" s="10">
        <f t="shared" si="0"/>
        <v>37.883531621790858</v>
      </c>
      <c r="G38" s="11">
        <v>5</v>
      </c>
      <c r="H38" s="10">
        <f t="shared" si="1"/>
        <v>4.1322314049586772</v>
      </c>
      <c r="I38" s="11"/>
      <c r="J38" s="11"/>
      <c r="K38" s="11"/>
      <c r="L38" s="11"/>
      <c r="M38" s="11"/>
      <c r="N38" s="11"/>
      <c r="O38" s="11">
        <v>5</v>
      </c>
      <c r="P38" s="11"/>
      <c r="Q38" s="11"/>
      <c r="R38" s="11"/>
      <c r="S38" s="11">
        <v>3</v>
      </c>
      <c r="T38" s="11">
        <v>2</v>
      </c>
      <c r="U38" s="11">
        <f t="shared" si="2"/>
        <v>100</v>
      </c>
      <c r="V38" s="11">
        <v>36.299999999999997</v>
      </c>
      <c r="W38" s="29">
        <f t="shared" si="3"/>
        <v>29.999999999999996</v>
      </c>
      <c r="X38" s="11">
        <v>7</v>
      </c>
      <c r="Y38" s="11">
        <f t="shared" si="4"/>
        <v>5.785123966942149</v>
      </c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51</v>
      </c>
      <c r="B39" s="14" t="s">
        <v>138</v>
      </c>
      <c r="C39" s="10">
        <v>11.53</v>
      </c>
      <c r="D39" s="11">
        <v>51</v>
      </c>
      <c r="E39" s="29">
        <v>95</v>
      </c>
      <c r="F39" s="10">
        <f t="shared" si="0"/>
        <v>8.239375542064181</v>
      </c>
      <c r="G39" s="11">
        <v>4</v>
      </c>
      <c r="H39" s="10">
        <f t="shared" si="1"/>
        <v>4.2105263157894735</v>
      </c>
      <c r="I39" s="11"/>
      <c r="J39" s="11"/>
      <c r="K39" s="11"/>
      <c r="L39" s="11"/>
      <c r="M39" s="11"/>
      <c r="N39" s="11"/>
      <c r="O39" s="11">
        <v>4</v>
      </c>
      <c r="P39" s="11"/>
      <c r="Q39" s="11"/>
      <c r="R39" s="11"/>
      <c r="S39" s="11">
        <v>3</v>
      </c>
      <c r="T39" s="11">
        <v>1</v>
      </c>
      <c r="U39" s="11">
        <f t="shared" si="2"/>
        <v>100</v>
      </c>
      <c r="V39" s="11">
        <v>14.25</v>
      </c>
      <c r="W39" s="29">
        <f t="shared" si="3"/>
        <v>15</v>
      </c>
      <c r="X39" s="11">
        <v>5</v>
      </c>
      <c r="Y39" s="11">
        <f t="shared" si="4"/>
        <v>5.2631578947368425</v>
      </c>
      <c r="Z39" s="11"/>
      <c r="AA39" s="11"/>
      <c r="AB39" s="11"/>
      <c r="AC39" s="11"/>
      <c r="AD39" s="11"/>
      <c r="AE39" s="35"/>
    </row>
    <row r="40" spans="1:31" x14ac:dyDescent="0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/>
      <c r="E41" s="29">
        <v>0</v>
      </c>
      <c r="F41" s="10">
        <f t="shared" si="0"/>
        <v>0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54</v>
      </c>
      <c r="B42" s="14" t="s">
        <v>139</v>
      </c>
      <c r="C42" s="10">
        <v>22.361000000000001</v>
      </c>
      <c r="D42" s="11">
        <v>26</v>
      </c>
      <c r="E42" s="29">
        <v>17</v>
      </c>
      <c r="F42" s="10">
        <f t="shared" si="0"/>
        <v>0.7602522248557757</v>
      </c>
      <c r="G42" s="11">
        <v>1</v>
      </c>
      <c r="H42" s="10">
        <f t="shared" si="1"/>
        <v>5.882352941176471</v>
      </c>
      <c r="I42" s="11"/>
      <c r="J42" s="11"/>
      <c r="K42" s="11"/>
      <c r="L42" s="11"/>
      <c r="M42" s="11"/>
      <c r="N42" s="11"/>
      <c r="O42" s="11">
        <v>1</v>
      </c>
      <c r="P42" s="11"/>
      <c r="Q42" s="11"/>
      <c r="R42" s="11"/>
      <c r="S42" s="11"/>
      <c r="T42" s="11">
        <v>1</v>
      </c>
      <c r="U42" s="11">
        <f t="shared" si="2"/>
        <v>100</v>
      </c>
      <c r="V42" s="11">
        <v>0.85000000000000009</v>
      </c>
      <c r="W42" s="29">
        <f t="shared" si="3"/>
        <v>5.0000000000000009</v>
      </c>
      <c r="X42" s="11">
        <v>0</v>
      </c>
      <c r="Y42" s="11">
        <f t="shared" si="4"/>
        <v>0</v>
      </c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55</v>
      </c>
      <c r="B43" s="14" t="s">
        <v>140</v>
      </c>
      <c r="C43" s="10">
        <v>16.297000000000001</v>
      </c>
      <c r="D43" s="11">
        <v>78</v>
      </c>
      <c r="E43" s="29">
        <v>81</v>
      </c>
      <c r="F43" s="10">
        <f t="shared" si="0"/>
        <v>4.9702399214579369</v>
      </c>
      <c r="G43" s="11">
        <v>3</v>
      </c>
      <c r="H43" s="10">
        <f t="shared" si="1"/>
        <v>3.7037037037037037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2"/>
        <v>100</v>
      </c>
      <c r="V43" s="11">
        <v>9.7200000000000006</v>
      </c>
      <c r="W43" s="29">
        <f t="shared" si="3"/>
        <v>12.000000000000002</v>
      </c>
      <c r="X43" s="11">
        <v>3</v>
      </c>
      <c r="Y43" s="11">
        <f t="shared" si="4"/>
        <v>3.7037037037037037</v>
      </c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227</v>
      </c>
      <c r="B44" s="14" t="s">
        <v>206</v>
      </c>
      <c r="C44" s="10">
        <v>13.78</v>
      </c>
      <c r="D44" s="11">
        <v>68</v>
      </c>
      <c r="E44" s="29">
        <v>125</v>
      </c>
      <c r="F44" s="10">
        <f t="shared" si="0"/>
        <v>9.0711175616836002</v>
      </c>
      <c r="G44" s="11">
        <v>5</v>
      </c>
      <c r="H44" s="10">
        <f t="shared" si="1"/>
        <v>4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2"/>
        <v>100</v>
      </c>
      <c r="V44" s="11">
        <v>22.5</v>
      </c>
      <c r="W44" s="29">
        <f t="shared" si="3"/>
        <v>18</v>
      </c>
      <c r="X44" s="11">
        <v>5</v>
      </c>
      <c r="Y44" s="11">
        <f t="shared" si="4"/>
        <v>4</v>
      </c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228</v>
      </c>
      <c r="B45" s="14" t="s">
        <v>141</v>
      </c>
      <c r="C45" s="10">
        <v>15.888</v>
      </c>
      <c r="D45" s="11">
        <v>102</v>
      </c>
      <c r="E45" s="29">
        <v>176</v>
      </c>
      <c r="F45" s="10">
        <f t="shared" si="0"/>
        <v>11.077542799597181</v>
      </c>
      <c r="G45" s="11">
        <v>6</v>
      </c>
      <c r="H45" s="10">
        <f t="shared" si="1"/>
        <v>3.4090909090909092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2"/>
        <v>100</v>
      </c>
      <c r="V45" s="11">
        <v>31.68</v>
      </c>
      <c r="W45" s="29">
        <f t="shared" si="3"/>
        <v>18</v>
      </c>
      <c r="X45" s="11">
        <v>7</v>
      </c>
      <c r="Y45" s="11">
        <f t="shared" si="4"/>
        <v>3.9772727272727271</v>
      </c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229</v>
      </c>
      <c r="B46" s="14" t="s">
        <v>142</v>
      </c>
      <c r="C46" s="10">
        <v>14.750999999999999</v>
      </c>
      <c r="D46" s="11"/>
      <c r="E46" s="29">
        <v>0</v>
      </c>
      <c r="F46" s="10">
        <f t="shared" si="0"/>
        <v>0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230</v>
      </c>
      <c r="B47" s="14" t="s">
        <v>143</v>
      </c>
      <c r="C47" s="10">
        <v>11.3</v>
      </c>
      <c r="D47" s="11">
        <v>44</v>
      </c>
      <c r="E47" s="29">
        <v>102</v>
      </c>
      <c r="F47" s="10">
        <f t="shared" si="0"/>
        <v>9.0265486725663706</v>
      </c>
      <c r="G47" s="11">
        <v>3</v>
      </c>
      <c r="H47" s="10">
        <f t="shared" si="1"/>
        <v>2.9411764705882355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2"/>
        <v>100</v>
      </c>
      <c r="V47" s="11">
        <v>18.36</v>
      </c>
      <c r="W47" s="29">
        <f t="shared" si="3"/>
        <v>18</v>
      </c>
      <c r="X47" s="11">
        <v>10</v>
      </c>
      <c r="Y47" s="11">
        <f t="shared" si="4"/>
        <v>9.8039215686274517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233</v>
      </c>
      <c r="B55" s="40" t="s">
        <v>62</v>
      </c>
      <c r="C55" s="41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234</v>
      </c>
      <c r="B56" s="38" t="s">
        <v>119</v>
      </c>
      <c r="C56" s="39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65</v>
      </c>
      <c r="B59" s="14" t="s">
        <v>150</v>
      </c>
      <c r="C59" s="16">
        <v>23.495000000000001</v>
      </c>
      <c r="D59" s="11"/>
      <c r="E59" s="29">
        <v>18</v>
      </c>
      <c r="F59" s="10">
        <f t="shared" si="0"/>
        <v>0.76612045115982119</v>
      </c>
      <c r="G59" s="11"/>
      <c r="H59" s="10">
        <f t="shared" si="1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>
        <f t="shared" si="3"/>
        <v>0</v>
      </c>
      <c r="X59" s="11"/>
      <c r="Y59" s="11">
        <f t="shared" si="4"/>
        <v>0</v>
      </c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236</v>
      </c>
      <c r="B61" s="13" t="s">
        <v>71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72</v>
      </c>
      <c r="B66" s="14" t="s">
        <v>155</v>
      </c>
      <c r="C66" s="16">
        <v>24.680099999999999</v>
      </c>
      <c r="D66" s="11"/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73</v>
      </c>
      <c r="B67" s="14" t="s">
        <v>156</v>
      </c>
      <c r="C67" s="16">
        <v>12.462</v>
      </c>
      <c r="D67" s="11"/>
      <c r="E67" s="29"/>
      <c r="F67" s="10">
        <f t="shared" si="0"/>
        <v>0</v>
      </c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239</v>
      </c>
      <c r="B69" s="14" t="s">
        <v>157</v>
      </c>
      <c r="C69" s="16">
        <v>8.8620000000000001</v>
      </c>
      <c r="D69" s="11">
        <v>16</v>
      </c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240</v>
      </c>
      <c r="B70" s="14" t="s">
        <v>158</v>
      </c>
      <c r="C70" s="16">
        <v>11.2681</v>
      </c>
      <c r="D70" s="11"/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241</v>
      </c>
      <c r="B71" s="14" t="s">
        <v>159</v>
      </c>
      <c r="C71" s="16">
        <v>18.846</v>
      </c>
      <c r="D71" s="11">
        <v>224</v>
      </c>
      <c r="E71" s="29">
        <v>289</v>
      </c>
      <c r="F71" s="10">
        <f t="shared" si="0"/>
        <v>15.334819059747426</v>
      </c>
      <c r="G71" s="11">
        <v>14</v>
      </c>
      <c r="H71" s="10">
        <f t="shared" si="1"/>
        <v>4.844290657439446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2"/>
        <v>100</v>
      </c>
      <c r="V71" s="11">
        <v>72.25</v>
      </c>
      <c r="W71" s="29">
        <f t="shared" si="3"/>
        <v>25</v>
      </c>
      <c r="X71" s="11">
        <v>19</v>
      </c>
      <c r="Y71" s="11">
        <f t="shared" si="4"/>
        <v>6.5743944636678204</v>
      </c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242</v>
      </c>
      <c r="B72" s="14" t="s">
        <v>160</v>
      </c>
      <c r="C72" s="16">
        <v>16.332000000000001</v>
      </c>
      <c r="D72" s="11"/>
      <c r="E72" s="29"/>
      <c r="F72" s="10">
        <f t="shared" si="0"/>
        <v>0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243</v>
      </c>
      <c r="B73" s="14" t="s">
        <v>161</v>
      </c>
      <c r="C73" s="16">
        <v>15.0205</v>
      </c>
      <c r="D73" s="11"/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245</v>
      </c>
      <c r="B75" s="14" t="s">
        <v>163</v>
      </c>
      <c r="C75" s="16">
        <v>10.968500000000001</v>
      </c>
      <c r="D75" s="11">
        <v>57</v>
      </c>
      <c r="E75" s="29">
        <v>44</v>
      </c>
      <c r="F75" s="10">
        <f t="shared" si="0"/>
        <v>4.0114874413092032</v>
      </c>
      <c r="G75" s="11">
        <v>4</v>
      </c>
      <c r="H75" s="10">
        <f t="shared" si="1"/>
        <v>9.0909090909090917</v>
      </c>
      <c r="I75" s="11"/>
      <c r="J75" s="11"/>
      <c r="K75" s="11"/>
      <c r="L75" s="11"/>
      <c r="M75" s="11"/>
      <c r="N75" s="11"/>
      <c r="O75" s="11">
        <v>4</v>
      </c>
      <c r="P75" s="11"/>
      <c r="Q75" s="11"/>
      <c r="R75" s="11"/>
      <c r="S75" s="11">
        <v>3</v>
      </c>
      <c r="T75" s="11">
        <v>1</v>
      </c>
      <c r="U75" s="11">
        <f t="shared" si="2"/>
        <v>100</v>
      </c>
      <c r="V75" s="11">
        <v>5.28</v>
      </c>
      <c r="W75" s="29">
        <f t="shared" si="3"/>
        <v>12</v>
      </c>
      <c r="X75" s="11">
        <v>2</v>
      </c>
      <c r="Y75" s="11">
        <f t="shared" si="4"/>
        <v>4.5454545454545459</v>
      </c>
      <c r="Z75" s="11"/>
      <c r="AA75" s="11"/>
      <c r="AB75" s="11"/>
      <c r="AC75" s="11"/>
      <c r="AD75" s="11"/>
      <c r="AE75" s="35"/>
    </row>
    <row r="76" spans="1:31" x14ac:dyDescent="0.25">
      <c r="A76" s="26" t="s">
        <v>246</v>
      </c>
      <c r="B76" s="13" t="s">
        <v>80</v>
      </c>
      <c r="C76" s="16"/>
      <c r="D76" s="11"/>
      <c r="E76" s="29"/>
      <c r="F76" s="10" t="e">
        <f t="shared" si="0"/>
        <v>#DIV/0!</v>
      </c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77</v>
      </c>
      <c r="B79" s="14" t="s">
        <v>166</v>
      </c>
      <c r="C79" s="16">
        <v>12.4422</v>
      </c>
      <c r="D79" s="11"/>
      <c r="E79" s="29">
        <v>4</v>
      </c>
      <c r="F79" s="10">
        <f t="shared" si="5"/>
        <v>0.32148655382488628</v>
      </c>
      <c r="G79" s="11"/>
      <c r="H79" s="10">
        <f t="shared" ref="H79:H125" si="6">G79*100/E79</f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>
        <f t="shared" ref="W79:W125" si="7">V79*100/E79</f>
        <v>0</v>
      </c>
      <c r="X79" s="11"/>
      <c r="Y79" s="11">
        <f t="shared" ref="Y79:Y125" si="8">X79*100/E79</f>
        <v>0</v>
      </c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79</v>
      </c>
      <c r="B83" s="14" t="s">
        <v>168</v>
      </c>
      <c r="C83" s="16">
        <v>8.3520000000000003</v>
      </c>
      <c r="D83" s="11">
        <v>70</v>
      </c>
      <c r="E83" s="29">
        <v>34</v>
      </c>
      <c r="F83" s="10">
        <f t="shared" si="5"/>
        <v>4.0708812260536398</v>
      </c>
      <c r="G83" s="11">
        <v>8</v>
      </c>
      <c r="H83" s="10">
        <f t="shared" si="6"/>
        <v>23.529411764705884</v>
      </c>
      <c r="I83" s="11"/>
      <c r="J83" s="11"/>
      <c r="K83" s="11"/>
      <c r="L83" s="11"/>
      <c r="M83" s="11">
        <v>6</v>
      </c>
      <c r="N83" s="11">
        <v>2</v>
      </c>
      <c r="O83" s="11">
        <v>1</v>
      </c>
      <c r="P83" s="11"/>
      <c r="Q83" s="11"/>
      <c r="R83" s="11"/>
      <c r="S83" s="11">
        <v>1</v>
      </c>
      <c r="T83" s="11">
        <v>0</v>
      </c>
      <c r="U83" s="11">
        <f t="shared" ref="U83:U125" si="9">O83*100/G83</f>
        <v>12.5</v>
      </c>
      <c r="V83" s="11">
        <v>4.08</v>
      </c>
      <c r="W83" s="29">
        <f t="shared" si="7"/>
        <v>12</v>
      </c>
      <c r="X83" s="11">
        <v>4</v>
      </c>
      <c r="Y83" s="11">
        <f t="shared" si="8"/>
        <v>11.764705882352942</v>
      </c>
      <c r="Z83" s="11"/>
      <c r="AA83" s="11"/>
      <c r="AB83" s="11"/>
      <c r="AC83" s="11"/>
      <c r="AD83" s="11">
        <v>3</v>
      </c>
      <c r="AE83" s="35">
        <v>1</v>
      </c>
    </row>
    <row r="84" spans="1:31" ht="51" x14ac:dyDescent="0.25">
      <c r="A84" s="26" t="s">
        <v>249</v>
      </c>
      <c r="B84" s="14" t="s">
        <v>169</v>
      </c>
      <c r="C84" s="16">
        <v>69.177999999999997</v>
      </c>
      <c r="D84" s="11">
        <v>748</v>
      </c>
      <c r="E84" s="29">
        <v>984</v>
      </c>
      <c r="F84" s="10">
        <f t="shared" si="5"/>
        <v>14.224175315851861</v>
      </c>
      <c r="G84" s="11">
        <v>49</v>
      </c>
      <c r="H84" s="10">
        <f t="shared" si="6"/>
        <v>4.9796747967479673</v>
      </c>
      <c r="I84" s="11"/>
      <c r="J84" s="11"/>
      <c r="K84" s="11"/>
      <c r="L84" s="11"/>
      <c r="M84" s="11"/>
      <c r="N84" s="11"/>
      <c r="O84" s="11">
        <v>49</v>
      </c>
      <c r="P84" s="11"/>
      <c r="Q84" s="11"/>
      <c r="R84" s="11"/>
      <c r="S84" s="11">
        <v>39</v>
      </c>
      <c r="T84" s="11">
        <v>10</v>
      </c>
      <c r="U84" s="11">
        <f t="shared" si="9"/>
        <v>100</v>
      </c>
      <c r="V84" s="11">
        <v>246</v>
      </c>
      <c r="W84" s="29">
        <f t="shared" si="7"/>
        <v>25</v>
      </c>
      <c r="X84" s="11">
        <v>40</v>
      </c>
      <c r="Y84" s="11">
        <f t="shared" si="8"/>
        <v>4.0650406504065044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250</v>
      </c>
      <c r="B85" s="14" t="s">
        <v>170</v>
      </c>
      <c r="C85" s="16">
        <v>9.0981000000000005</v>
      </c>
      <c r="D85" s="11">
        <v>84</v>
      </c>
      <c r="E85" s="29">
        <v>110</v>
      </c>
      <c r="F85" s="10">
        <f t="shared" si="5"/>
        <v>12.090436464756378</v>
      </c>
      <c r="G85" s="11">
        <v>7</v>
      </c>
      <c r="H85" s="10">
        <f t="shared" si="6"/>
        <v>6.3636363636363633</v>
      </c>
      <c r="I85" s="11"/>
      <c r="J85" s="11"/>
      <c r="K85" s="11"/>
      <c r="L85" s="11"/>
      <c r="M85" s="11"/>
      <c r="N85" s="11"/>
      <c r="O85" s="11">
        <v>7</v>
      </c>
      <c r="P85" s="11"/>
      <c r="Q85" s="11"/>
      <c r="R85" s="11"/>
      <c r="S85" s="11">
        <v>6</v>
      </c>
      <c r="T85" s="11">
        <v>1</v>
      </c>
      <c r="U85" s="11">
        <f t="shared" si="9"/>
        <v>100</v>
      </c>
      <c r="V85" s="11">
        <v>27.500000000000004</v>
      </c>
      <c r="W85" s="29">
        <f t="shared" si="7"/>
        <v>25.000000000000004</v>
      </c>
      <c r="X85" s="11">
        <v>4</v>
      </c>
      <c r="Y85" s="11">
        <f t="shared" si="8"/>
        <v>3.6363636363636362</v>
      </c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251</v>
      </c>
      <c r="B86" s="14" t="s">
        <v>171</v>
      </c>
      <c r="C86" s="16">
        <v>15.8748</v>
      </c>
      <c r="D86" s="11">
        <v>62</v>
      </c>
      <c r="E86" s="29">
        <v>139</v>
      </c>
      <c r="F86" s="10">
        <f t="shared" si="5"/>
        <v>8.7560158238214019</v>
      </c>
      <c r="G86" s="11">
        <v>4</v>
      </c>
      <c r="H86" s="10">
        <f t="shared" si="6"/>
        <v>2.8776978417266186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9"/>
        <v>100</v>
      </c>
      <c r="V86" s="11">
        <v>20.849999999999998</v>
      </c>
      <c r="W86" s="29">
        <f t="shared" si="7"/>
        <v>15</v>
      </c>
      <c r="X86" s="11">
        <v>14</v>
      </c>
      <c r="Y86" s="11">
        <f t="shared" si="8"/>
        <v>10.071942446043165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252</v>
      </c>
      <c r="B87" s="14" t="s">
        <v>172</v>
      </c>
      <c r="C87" s="16">
        <v>10.880599999999999</v>
      </c>
      <c r="D87" s="11">
        <v>115</v>
      </c>
      <c r="E87" s="29">
        <v>99</v>
      </c>
      <c r="F87" s="10">
        <f t="shared" si="5"/>
        <v>9.0987629358675086</v>
      </c>
      <c r="G87" s="11">
        <v>4</v>
      </c>
      <c r="H87" s="10">
        <f t="shared" si="6"/>
        <v>4.0404040404040407</v>
      </c>
      <c r="I87" s="11"/>
      <c r="J87" s="11"/>
      <c r="K87" s="11"/>
      <c r="L87" s="11"/>
      <c r="M87" s="11"/>
      <c r="N87" s="11"/>
      <c r="O87" s="11">
        <v>4</v>
      </c>
      <c r="P87" s="11"/>
      <c r="Q87" s="11"/>
      <c r="R87" s="11"/>
      <c r="S87" s="11">
        <v>3</v>
      </c>
      <c r="T87" s="11">
        <v>1</v>
      </c>
      <c r="U87" s="11">
        <f t="shared" si="9"/>
        <v>100</v>
      </c>
      <c r="V87" s="11">
        <v>17.82</v>
      </c>
      <c r="W87" s="29">
        <f t="shared" si="7"/>
        <v>18</v>
      </c>
      <c r="X87" s="11">
        <v>6</v>
      </c>
      <c r="Y87" s="11">
        <f t="shared" si="8"/>
        <v>6.0606060606060606</v>
      </c>
      <c r="Z87" s="11"/>
      <c r="AA87" s="11"/>
      <c r="AB87" s="11"/>
      <c r="AC87" s="11"/>
      <c r="AD87" s="11"/>
      <c r="AE87" s="35"/>
    </row>
    <row r="88" spans="1:31" x14ac:dyDescent="0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257</v>
      </c>
      <c r="B94" s="14" t="s">
        <v>176</v>
      </c>
      <c r="C94" s="16">
        <v>13.407400000000001</v>
      </c>
      <c r="D94" s="11"/>
      <c r="E94" s="29">
        <v>57</v>
      </c>
      <c r="F94" s="10">
        <f t="shared" si="5"/>
        <v>4.2513835643003111</v>
      </c>
      <c r="G94" s="11"/>
      <c r="H94" s="10">
        <f t="shared" si="6"/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6.84</v>
      </c>
      <c r="W94" s="29">
        <f t="shared" si="7"/>
        <v>12</v>
      </c>
      <c r="X94" s="11">
        <v>3</v>
      </c>
      <c r="Y94" s="11">
        <f t="shared" si="8"/>
        <v>5.2631578947368425</v>
      </c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259</v>
      </c>
      <c r="B96" s="14" t="s">
        <v>178</v>
      </c>
      <c r="C96" s="16">
        <v>22.952400000000001</v>
      </c>
      <c r="D96" s="11"/>
      <c r="E96" s="29">
        <v>31</v>
      </c>
      <c r="F96" s="10">
        <f t="shared" si="5"/>
        <v>1.3506212857914641</v>
      </c>
      <c r="G96" s="11"/>
      <c r="H96" s="10">
        <f t="shared" si="6"/>
        <v>0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2.48</v>
      </c>
      <c r="W96" s="29">
        <f t="shared" si="7"/>
        <v>8</v>
      </c>
      <c r="X96" s="11">
        <v>1</v>
      </c>
      <c r="Y96" s="11">
        <f t="shared" si="8"/>
        <v>3.225806451612903</v>
      </c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260</v>
      </c>
      <c r="B97" s="14" t="s">
        <v>179</v>
      </c>
      <c r="C97" s="16">
        <v>11.868</v>
      </c>
      <c r="D97" s="11"/>
      <c r="E97" s="29">
        <v>89</v>
      </c>
      <c r="F97" s="10">
        <f t="shared" si="5"/>
        <v>7.4991573980451633</v>
      </c>
      <c r="G97" s="11"/>
      <c r="H97" s="10">
        <f t="shared" si="6"/>
        <v>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>
        <v>13.35</v>
      </c>
      <c r="W97" s="29">
        <f t="shared" si="7"/>
        <v>15</v>
      </c>
      <c r="X97" s="11">
        <v>10</v>
      </c>
      <c r="Y97" s="11">
        <f t="shared" si="8"/>
        <v>11.235955056179776</v>
      </c>
      <c r="Z97" s="11"/>
      <c r="AA97" s="11"/>
      <c r="AB97" s="11"/>
      <c r="AC97" s="11"/>
      <c r="AD97" s="11"/>
      <c r="AE97" s="35"/>
    </row>
    <row r="98" spans="1:31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95</v>
      </c>
      <c r="B108" s="17" t="s">
        <v>186</v>
      </c>
      <c r="C108" s="16">
        <v>31.669</v>
      </c>
      <c r="D108" s="11"/>
      <c r="E108" s="29"/>
      <c r="F108" s="10">
        <f t="shared" si="5"/>
        <v>0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98</v>
      </c>
      <c r="B110" s="17" t="s">
        <v>188</v>
      </c>
      <c r="C110" s="16">
        <v>20.5749</v>
      </c>
      <c r="D110" s="11">
        <v>29</v>
      </c>
      <c r="E110" s="29">
        <v>115</v>
      </c>
      <c r="F110" s="10">
        <f t="shared" si="5"/>
        <v>5.5893345775678132</v>
      </c>
      <c r="G110" s="11">
        <v>4</v>
      </c>
      <c r="H110" s="10">
        <f t="shared" si="6"/>
        <v>3.4782608695652173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f t="shared" si="9"/>
        <v>0</v>
      </c>
      <c r="V110" s="11">
        <v>13.799999999999999</v>
      </c>
      <c r="W110" s="29">
        <f t="shared" si="7"/>
        <v>12</v>
      </c>
      <c r="X110" s="11">
        <v>4</v>
      </c>
      <c r="Y110" s="11">
        <f t="shared" si="8"/>
        <v>3.4782608695652173</v>
      </c>
      <c r="Z110" s="11"/>
      <c r="AA110" s="11"/>
      <c r="AB110" s="11"/>
      <c r="AC110" s="11"/>
      <c r="AD110" s="11"/>
      <c r="AE110" s="35"/>
    </row>
    <row r="111" spans="1:31" x14ac:dyDescent="0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104</v>
      </c>
      <c r="B117" s="17" t="s">
        <v>193</v>
      </c>
      <c r="C117" s="16">
        <v>21.25</v>
      </c>
      <c r="D117" s="11">
        <v>34</v>
      </c>
      <c r="E117" s="29">
        <v>25</v>
      </c>
      <c r="F117" s="10">
        <f t="shared" si="5"/>
        <v>1.1764705882352942</v>
      </c>
      <c r="G117" s="11">
        <v>1</v>
      </c>
      <c r="H117" s="10">
        <f t="shared" si="6"/>
        <v>4</v>
      </c>
      <c r="I117" s="11"/>
      <c r="J117" s="11"/>
      <c r="K117" s="11"/>
      <c r="L117" s="11"/>
      <c r="M117" s="11"/>
      <c r="N117" s="11"/>
      <c r="O117" s="11">
        <v>0</v>
      </c>
      <c r="P117" s="11"/>
      <c r="Q117" s="11"/>
      <c r="R117" s="11"/>
      <c r="S117" s="11">
        <v>0</v>
      </c>
      <c r="T117" s="11">
        <v>0</v>
      </c>
      <c r="U117" s="11">
        <f t="shared" si="9"/>
        <v>0</v>
      </c>
      <c r="V117" s="11">
        <v>2</v>
      </c>
      <c r="W117" s="29">
        <f t="shared" si="7"/>
        <v>8</v>
      </c>
      <c r="X117" s="11">
        <v>1</v>
      </c>
      <c r="Y117" s="11">
        <f t="shared" si="8"/>
        <v>4</v>
      </c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105</v>
      </c>
      <c r="B118" s="17" t="s">
        <v>194</v>
      </c>
      <c r="C118" s="16">
        <v>24.277999999999999</v>
      </c>
      <c r="D118" s="11">
        <v>168</v>
      </c>
      <c r="E118" s="29">
        <v>190</v>
      </c>
      <c r="F118" s="10">
        <f t="shared" si="5"/>
        <v>7.8260153225142108</v>
      </c>
      <c r="G118" s="11">
        <v>7</v>
      </c>
      <c r="H118" s="10">
        <f t="shared" si="6"/>
        <v>3.6842105263157894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6</v>
      </c>
      <c r="T118" s="11">
        <v>1</v>
      </c>
      <c r="U118" s="11">
        <f t="shared" si="9"/>
        <v>100</v>
      </c>
      <c r="V118" s="11">
        <v>28.5</v>
      </c>
      <c r="W118" s="29">
        <f t="shared" si="7"/>
        <v>15</v>
      </c>
      <c r="X118" s="11">
        <v>7</v>
      </c>
      <c r="Y118" s="11">
        <f t="shared" si="8"/>
        <v>3.6842105263157894</v>
      </c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265</v>
      </c>
      <c r="B119" s="17" t="s">
        <v>195</v>
      </c>
      <c r="C119" s="16">
        <v>31.4802</v>
      </c>
      <c r="D119" s="11">
        <v>169</v>
      </c>
      <c r="E119" s="29">
        <v>249</v>
      </c>
      <c r="F119" s="10">
        <f t="shared" si="5"/>
        <v>7.9097337373968397</v>
      </c>
      <c r="G119" s="11">
        <v>10</v>
      </c>
      <c r="H119" s="10">
        <f t="shared" si="6"/>
        <v>4.0160642570281126</v>
      </c>
      <c r="I119" s="11"/>
      <c r="J119" s="11"/>
      <c r="K119" s="11"/>
      <c r="L119" s="11"/>
      <c r="M119" s="11"/>
      <c r="N119" s="11"/>
      <c r="O119" s="11">
        <v>10</v>
      </c>
      <c r="P119" s="11"/>
      <c r="Q119" s="11"/>
      <c r="R119" s="11"/>
      <c r="S119" s="11">
        <v>8</v>
      </c>
      <c r="T119" s="11">
        <v>2</v>
      </c>
      <c r="U119" s="11">
        <f t="shared" si="9"/>
        <v>100</v>
      </c>
      <c r="V119" s="11">
        <v>37.35</v>
      </c>
      <c r="W119" s="29">
        <f t="shared" si="7"/>
        <v>15</v>
      </c>
      <c r="X119" s="11">
        <v>12</v>
      </c>
      <c r="Y119" s="11">
        <f t="shared" si="8"/>
        <v>4.8192771084337354</v>
      </c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106</v>
      </c>
      <c r="B120" s="17" t="s">
        <v>196</v>
      </c>
      <c r="C120" s="16">
        <v>8.0869999999999997</v>
      </c>
      <c r="D120" s="11">
        <v>23</v>
      </c>
      <c r="E120" s="29">
        <v>22</v>
      </c>
      <c r="F120" s="10">
        <f t="shared" si="5"/>
        <v>2.7204154816371955</v>
      </c>
      <c r="G120" s="11">
        <v>2</v>
      </c>
      <c r="H120" s="10">
        <f t="shared" si="6"/>
        <v>9.0909090909090917</v>
      </c>
      <c r="I120" s="11"/>
      <c r="J120" s="11"/>
      <c r="K120" s="11"/>
      <c r="L120" s="11"/>
      <c r="M120" s="11"/>
      <c r="N120" s="11"/>
      <c r="O120" s="11">
        <v>2</v>
      </c>
      <c r="P120" s="11"/>
      <c r="Q120" s="11"/>
      <c r="R120" s="11"/>
      <c r="S120" s="11">
        <v>2</v>
      </c>
      <c r="T120" s="11">
        <v>0</v>
      </c>
      <c r="U120" s="11">
        <f t="shared" si="9"/>
        <v>100</v>
      </c>
      <c r="V120" s="11">
        <v>1.76</v>
      </c>
      <c r="W120" s="29">
        <f t="shared" si="7"/>
        <v>8</v>
      </c>
      <c r="X120" s="11">
        <v>1</v>
      </c>
      <c r="Y120" s="11">
        <f t="shared" si="8"/>
        <v>4.5454545454545459</v>
      </c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107</v>
      </c>
      <c r="B121" s="17" t="s">
        <v>197</v>
      </c>
      <c r="C121" s="16">
        <v>18.0715</v>
      </c>
      <c r="D121" s="11">
        <v>327</v>
      </c>
      <c r="E121" s="29">
        <v>307</v>
      </c>
      <c r="F121" s="10">
        <f t="shared" si="5"/>
        <v>16.988075145948038</v>
      </c>
      <c r="G121" s="11">
        <v>34</v>
      </c>
      <c r="H121" s="10">
        <f t="shared" si="6"/>
        <v>11.074918566775244</v>
      </c>
      <c r="I121" s="11"/>
      <c r="J121" s="11"/>
      <c r="K121" s="11"/>
      <c r="L121" s="11"/>
      <c r="M121" s="11"/>
      <c r="N121" s="11"/>
      <c r="O121" s="11">
        <v>34</v>
      </c>
      <c r="P121" s="11"/>
      <c r="Q121" s="11"/>
      <c r="R121" s="11"/>
      <c r="S121" s="11">
        <v>27</v>
      </c>
      <c r="T121" s="11">
        <v>7</v>
      </c>
      <c r="U121" s="11">
        <f t="shared" si="9"/>
        <v>100</v>
      </c>
      <c r="V121" s="11">
        <v>76.75</v>
      </c>
      <c r="W121" s="29">
        <f t="shared" si="7"/>
        <v>25</v>
      </c>
      <c r="X121" s="11">
        <v>76</v>
      </c>
      <c r="Y121" s="11">
        <f t="shared" si="8"/>
        <v>24.755700325732899</v>
      </c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266</v>
      </c>
      <c r="B122" s="17" t="s">
        <v>198</v>
      </c>
      <c r="C122" s="16">
        <v>6.3250000000000002</v>
      </c>
      <c r="D122" s="11"/>
      <c r="E122" s="29">
        <v>45</v>
      </c>
      <c r="F122" s="10">
        <f t="shared" si="5"/>
        <v>7.1146245059288535</v>
      </c>
      <c r="G122" s="11"/>
      <c r="H122" s="10">
        <f t="shared" si="6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6.75</v>
      </c>
      <c r="W122" s="29">
        <f t="shared" si="7"/>
        <v>15</v>
      </c>
      <c r="X122" s="11">
        <v>3</v>
      </c>
      <c r="Y122" s="11">
        <f t="shared" si="8"/>
        <v>6.666666666666667</v>
      </c>
      <c r="Z122" s="11"/>
      <c r="AA122" s="11"/>
      <c r="AB122" s="11"/>
      <c r="AC122" s="11"/>
      <c r="AD122" s="11"/>
      <c r="AE122" s="35"/>
    </row>
    <row r="123" spans="1:31" x14ac:dyDescent="0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110</v>
      </c>
      <c r="B125" s="17" t="s">
        <v>200</v>
      </c>
      <c r="C125" s="16">
        <v>34.555</v>
      </c>
      <c r="D125" s="11">
        <v>156</v>
      </c>
      <c r="E125" s="29">
        <v>171</v>
      </c>
      <c r="F125" s="10">
        <f t="shared" si="5"/>
        <v>4.9486326146722615</v>
      </c>
      <c r="G125" s="11">
        <v>3</v>
      </c>
      <c r="H125" s="10">
        <f t="shared" si="6"/>
        <v>1.7543859649122806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9"/>
        <v>100</v>
      </c>
      <c r="V125" s="11">
        <v>20.52</v>
      </c>
      <c r="W125" s="29">
        <f t="shared" si="7"/>
        <v>12</v>
      </c>
      <c r="X125" s="11">
        <v>3</v>
      </c>
      <c r="Y125" s="11">
        <f t="shared" si="8"/>
        <v>1.7543859649122806</v>
      </c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111</v>
      </c>
      <c r="B126" s="17" t="s">
        <v>201</v>
      </c>
      <c r="C126" s="16">
        <v>11.592000000000001</v>
      </c>
      <c r="D126" s="11"/>
      <c r="E126" s="29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112</v>
      </c>
      <c r="B127" s="17" t="s">
        <v>202</v>
      </c>
      <c r="C127" s="16">
        <v>66.415999999999997</v>
      </c>
      <c r="D127" s="11"/>
      <c r="E127" s="29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114</v>
      </c>
      <c r="B129" s="17" t="s">
        <v>203</v>
      </c>
      <c r="C129" s="10">
        <v>76.100999999999999</v>
      </c>
      <c r="D129" s="11"/>
      <c r="E129" s="29"/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3">
        <f>SUM(D13:D130)</f>
        <v>3528</v>
      </c>
      <c r="E131" s="43">
        <f>SUM(E13:E130)</f>
        <v>4643</v>
      </c>
      <c r="F131" s="10">
        <f>E131/C131</f>
        <v>1.9284298743069097</v>
      </c>
      <c r="G131" s="43">
        <f>SUM(G13:G130)</f>
        <v>219</v>
      </c>
      <c r="H131" s="10">
        <f t="shared" ref="H131" si="10">G131*100/D131</f>
        <v>6.2074829931972788</v>
      </c>
      <c r="I131" s="42"/>
      <c r="J131" s="42"/>
      <c r="K131" s="42"/>
      <c r="L131" s="42"/>
      <c r="M131" s="43">
        <f>SUM(M13:M130)</f>
        <v>6</v>
      </c>
      <c r="N131" s="43">
        <f>SUM(N13:N130)</f>
        <v>2</v>
      </c>
      <c r="O131" s="43">
        <f>SUM(O13:O130)</f>
        <v>201</v>
      </c>
      <c r="P131" s="42"/>
      <c r="Q131" s="42"/>
      <c r="R131" s="42"/>
      <c r="S131" s="43">
        <f>SUM(S13:S130)</f>
        <v>158</v>
      </c>
      <c r="T131" s="43">
        <f>SUM(T12:T130)</f>
        <v>43</v>
      </c>
      <c r="U131" s="11">
        <f t="shared" ref="U131" si="11">O131*100/G131</f>
        <v>91.780821917808225</v>
      </c>
      <c r="V131" s="43">
        <f>SUM(V13:V130)</f>
        <v>937.54000000000008</v>
      </c>
      <c r="W131" s="11">
        <f t="shared" ref="W131" si="12">V131*100/E131</f>
        <v>20.192547921602415</v>
      </c>
      <c r="X131" s="43">
        <f>SUM(X13:X130)</f>
        <v>288</v>
      </c>
      <c r="Y131" s="10">
        <f t="shared" ref="Y131" si="13">X131*100/E131</f>
        <v>6.2028860650441526</v>
      </c>
      <c r="Z131" s="42"/>
      <c r="AA131" s="42"/>
      <c r="AB131" s="42"/>
      <c r="AC131" s="42"/>
      <c r="AD131" s="11">
        <f>SUM(AD13:AD130)</f>
        <v>3</v>
      </c>
      <c r="AE131" s="43">
        <f>SUM(AE12:AE130)</f>
        <v>1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2023-05-24T06:59:13Z</dcterms:modified>
</cp:coreProperties>
</file>