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Документ!$8:$10</definedName>
    <definedName name="_xlnm.Print_Area" localSheetId="0">Документ!$A$1:$F$135</definedName>
  </definedNames>
  <calcPr calcId="125725"/>
</workbook>
</file>

<file path=xl/calcChain.xml><?xml version="1.0" encoding="utf-8"?>
<calcChain xmlns="http://schemas.openxmlformats.org/spreadsheetml/2006/main">
  <c r="F93" i="2"/>
  <c r="F65"/>
  <c r="F83"/>
  <c r="F82" s="1"/>
  <c r="F81" s="1"/>
  <c r="F80" s="1"/>
  <c r="F79" s="1"/>
  <c r="F69"/>
  <c r="F68" s="1"/>
  <c r="F67" s="1"/>
  <c r="F66" s="1"/>
  <c r="F48"/>
  <c r="F47" s="1"/>
  <c r="F46" s="1"/>
  <c r="F45" s="1"/>
  <c r="F44" s="1"/>
  <c r="F30" l="1"/>
  <c r="F29" s="1"/>
  <c r="F28" s="1"/>
  <c r="F18"/>
  <c r="F17" s="1"/>
  <c r="F42"/>
  <c r="F41" s="1"/>
  <c r="F40" s="1"/>
  <c r="F37"/>
  <c r="F36" s="1"/>
  <c r="F91"/>
  <c r="F90" s="1"/>
  <c r="F89" s="1"/>
  <c r="F88" s="1"/>
  <c r="F87" s="1"/>
  <c r="F86" s="1"/>
  <c r="F85" s="1"/>
  <c r="F21"/>
  <c r="F20" s="1"/>
  <c r="F27" l="1"/>
  <c r="F26" s="1"/>
  <c r="F25" s="1"/>
  <c r="F24"/>
  <c r="F16"/>
  <c r="F15" s="1"/>
  <c r="F39"/>
  <c r="F35" l="1"/>
  <c r="F34" l="1"/>
  <c r="F33" s="1"/>
  <c r="F14"/>
  <c r="F13" s="1"/>
  <c r="F63"/>
  <c r="F62" s="1"/>
  <c r="F61" s="1"/>
  <c r="F60" s="1"/>
  <c r="F59" s="1"/>
  <c r="F58" s="1"/>
  <c r="F11" l="1"/>
  <c r="F12"/>
  <c r="F56"/>
  <c r="F55" s="1"/>
  <c r="F77"/>
  <c r="F76" s="1"/>
  <c r="F75" s="1"/>
  <c r="F74" s="1"/>
  <c r="F73" s="1"/>
  <c r="F72" s="1"/>
  <c r="F71" s="1"/>
  <c r="F54" l="1"/>
  <c r="F53" s="1"/>
  <c r="F52" s="1"/>
  <c r="F51" s="1"/>
  <c r="F50" s="1"/>
  <c r="F32" s="1"/>
  <c r="F23"/>
</calcChain>
</file>

<file path=xl/sharedStrings.xml><?xml version="1.0" encoding="utf-8"?>
<sst xmlns="http://schemas.openxmlformats.org/spreadsheetml/2006/main" count="334" uniqueCount="123">
  <si>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</si>
  <si>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</si>
  <si>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</si>
  <si>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</si>
  <si>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</si>
  <si>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</si>
  <si>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Отдел социальной защиты населения администрации (исполнительно-распорядительного органа) муниципального района "Жиздринский район"</t>
  </si>
  <si>
    <t>055</t>
  </si>
  <si>
    <t>НАЦИОНАЛЬНАЯ ЭКОНОМИКА</t>
  </si>
  <si>
    <t>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</si>
  <si>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</si>
  <si>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</si>
  <si>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</si>
  <si>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</si>
  <si>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СОЦИАЛЬНАЯ ПОЛИТИКА</t>
  </si>
  <si>
    <t>1000</t>
  </si>
  <si>
    <t>Социальное обеспечение населения</t>
  </si>
  <si>
    <t>1003</t>
  </si>
  <si>
    <t>Муниципальная программа "Социальная поддержка граждан в Жиздринском районе"</t>
  </si>
  <si>
    <t>03 0 00 00000</t>
  </si>
  <si>
    <t>Подпрограмма "Осуществление мер социальной поддержки жителей Жиздринского района"</t>
  </si>
  <si>
    <t>03 1 00 00000</t>
  </si>
  <si>
    <t>Основное мероприятие "Меры социальной поддержки граждан Жиздринского района"</t>
  </si>
  <si>
    <t>03 1 01 00000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</si>
  <si>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</si>
  <si>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</si>
  <si>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</si>
  <si>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</si>
  <si>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</si>
  <si>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</si>
  <si>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</si>
  <si>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</si>
  <si>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Другие вопросы в области социальной политики</t>
  </si>
  <si>
    <t>1006</t>
  </si>
  <si>
    <t>ОБРАЗОВАНИЕ</t>
  </si>
  <si>
    <t>0700</t>
  </si>
  <si>
    <t>ОТДЕЛ ОБРАЗОВАНИЯ АДМИНИСТРАЦИИ (ИСПОЛНИТЕЛЬНО-РАСПОРЯДИТЕЛЬНЫЙ ОРГАН) МУНИЦИПАЛЬНОГО РАЙОНА " ЖИЗДРИНСКИЙ РАЙОН "</t>
  </si>
  <si>
    <t>075</t>
  </si>
  <si>
    <t>Муниципальная программа "Развитие образования в Жиздринском районе"</t>
  </si>
  <si>
    <t>02 0 00 00000</t>
  </si>
  <si>
    <t>ОБЩЕГОСУДАРСТВЕННЫЕ ВОПРОСЫ</t>
  </si>
  <si>
    <t>0100</t>
  </si>
  <si>
    <t>Администрация (исполнительно-распорядительный орган) муниципального района "Жиздринский район"</t>
  </si>
  <si>
    <t>131</t>
  </si>
  <si>
    <t>Другие общегосударственные вопросы</t>
  </si>
  <si>
    <t>0113</t>
  </si>
  <si>
    <t>51 0 00 00000</t>
  </si>
  <si>
    <t>Межбюджетные трансферты</t>
  </si>
  <si>
    <t>500</t>
  </si>
  <si>
    <t>Иные межбюджетные трансферты</t>
  </si>
  <si>
    <t>540</t>
  </si>
  <si>
    <t>Предоставление субсидий бюджетным, автономным учреждениям и иным некоммерческим организациям</t>
  </si>
  <si>
    <t>600</t>
  </si>
  <si>
    <t>Отдел финансов администрации (исполнительно-распорядительного органа) муниципального района "Жиздринский район"</t>
  </si>
  <si>
    <t>132</t>
  </si>
  <si>
    <t>51 0 01 00000</t>
  </si>
  <si>
    <t>Муниципальная программа  "Совершенствование организации по решению общегосударственных вопросов и создание условий муниципальной службы в Жиздринском районе"</t>
  </si>
  <si>
    <t>21 0 00 00000</t>
  </si>
  <si>
    <t>Центральный аппарат</t>
  </si>
  <si>
    <t>03 1 01 00400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</si>
  <si>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</si>
  <si>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</si>
  <si>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"Совершенствование системы управления общественными финансами Жиздринского района"</t>
  </si>
  <si>
    <t>Основное мероприятие "Совершенствование системы управления бюджетным процессом"</t>
  </si>
  <si>
    <t>51 0 01 00400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</si>
  <si>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</si>
  <si>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</si>
  <si>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21 0 00 00400</t>
  </si>
  <si>
    <t>Сельское хозяйство и рыболовство</t>
  </si>
  <si>
    <t>0405</t>
  </si>
  <si>
    <t>Подпрограмма "Обеспечение реализации муниципальной программы в Жиздринском районе"</t>
  </si>
  <si>
    <t>25 4 00 00000</t>
  </si>
  <si>
    <t>Основное мероприятие "Обеспечение реализации программы"</t>
  </si>
  <si>
    <t>25 4 01 00000</t>
  </si>
  <si>
    <t>25 4 01 00400</t>
  </si>
  <si>
    <t>Муниципальная программа "Развитие сельского хозяйства и рынков сельскохозяйственной продукции в Жиздринском районе"</t>
  </si>
  <si>
    <t>25 0 00 00000</t>
  </si>
  <si>
    <t>Другие вопросы в области национальной экономики</t>
  </si>
  <si>
    <t>0412</t>
  </si>
  <si>
    <t>Подпрограмма "Развитие сельскохозяйственной кооперации в Жиздринском районе"</t>
  </si>
  <si>
    <t>25 3 00 00000</t>
  </si>
  <si>
    <t>Основное мероприятие "Стимулирование развития торговой деятельности хозяйствующих субъектов</t>
  </si>
  <si>
    <t>25 3 02 00000</t>
  </si>
  <si>
    <t>Возмещение затрат по доставке товаров первой необходимости</t>
  </si>
  <si>
    <t>25 3 02 00100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</si>
  <si>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</si>
  <si>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</si>
  <si>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03 1 01 00200</t>
  </si>
  <si>
    <t>Меры социальной поддержки</t>
  </si>
  <si>
    <t>Непрограммные расходы региональных органов исполнительной власти</t>
  </si>
  <si>
    <t>98 0 00 00000</t>
  </si>
  <si>
    <t>Непрограммные расходы муниципальных органов</t>
  </si>
  <si>
    <t>98 0 00 00900</t>
  </si>
  <si>
    <t>итого</t>
  </si>
  <si>
    <t>Иные бюджетные ассигнования</t>
  </si>
  <si>
    <t>Резервные средства</t>
  </si>
  <si>
    <t>800</t>
  </si>
  <si>
    <t>870</t>
  </si>
  <si>
    <t>Изменение ведомственной структуры расходов бюджета муниципального района "Жиздринский район" на 2025 год</t>
  </si>
  <si>
    <t>измененные бюджетные ассигнования на 2025 год (поправка)</t>
  </si>
  <si>
    <t>Социальные выплаты гражданам, кроме публичных нормативных социальных выплат</t>
  </si>
  <si>
    <t>320</t>
  </si>
  <si>
    <t>Основное мероприятие "Повышение уровня комплексной безопасности образовательных организаций"</t>
  </si>
  <si>
    <t>0702</t>
  </si>
  <si>
    <t>02 2 02 00000</t>
  </si>
  <si>
    <t>Повышение уровня антитеррористической безопасности</t>
  </si>
  <si>
    <t>02 2 02 00200</t>
  </si>
  <si>
    <t>Общее образование</t>
  </si>
  <si>
    <t>Подпрограмма "Создание условий получения качественного образования"</t>
  </si>
  <si>
    <t>02 2 00 00000</t>
  </si>
  <si>
    <t>ЖИЛИЩНО-КОММУНАЛЬНОЕ ХОЗЯЙСТВО</t>
  </si>
  <si>
    <t>0500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</si>
  <si>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</si>
  <si>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</si>
  <si>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</si>
  <si>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</si>
  <si>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Благоустройство</t>
  </si>
  <si>
    <t>0503</t>
  </si>
  <si>
    <t>МЕЖБЮДЖЕТНЫЕ ТРАНСФЕРТЫ ОБЩЕГО ХАРАКТЕРА БЮДЖЕТАМ БЮДЖЕТНОЙ СИСТЕМЫ РОССИЙСКОЙ ФЕДЕРАЦИИ</t>
  </si>
  <si>
    <t>1400</t>
  </si>
  <si>
    <t>Прочие межбюджетные трансферты общего характера</t>
  </si>
  <si>
    <t>1403</t>
  </si>
  <si>
    <t>приложение №2 к Решению Районного Собрания №39  от 17 июня 2025 года</t>
  </si>
</sst>
</file>

<file path=xl/styles.xml><?xml version="1.0" encoding="utf-8"?>
<styleSheet xmlns="http://schemas.openxmlformats.org/spreadsheetml/2006/main">
  <fonts count="13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0" borderId="2">
      <alignment horizontal="right" vertical="top" shrinkToFit="1"/>
    </xf>
    <xf numFmtId="49" fontId="1" fillId="0" borderId="2">
      <alignment horizontal="left" vertical="top" wrapText="1"/>
    </xf>
    <xf numFmtId="4" fontId="1" fillId="0" borderId="2">
      <alignment horizontal="right" vertical="top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2" fillId="0" borderId="1"/>
    <xf numFmtId="0" fontId="2" fillId="0" borderId="1"/>
    <xf numFmtId="0" fontId="5" fillId="2" borderId="1"/>
    <xf numFmtId="0" fontId="5" fillId="0" borderId="1"/>
    <xf numFmtId="49" fontId="12" fillId="0" borderId="2">
      <alignment horizontal="left" vertical="center" wrapText="1"/>
    </xf>
  </cellStyleXfs>
  <cellXfs count="64">
    <xf numFmtId="0" fontId="0" fillId="0" borderId="0" xfId="0"/>
    <xf numFmtId="0" fontId="0" fillId="0" borderId="0" xfId="0" applyProtection="1">
      <protection locked="0"/>
    </xf>
    <xf numFmtId="0" fontId="2" fillId="0" borderId="1" xfId="3" applyNumberFormat="1" applyProtection="1"/>
    <xf numFmtId="49" fontId="4" fillId="0" borderId="2" xfId="12" applyNumberFormat="1" applyProtection="1">
      <alignment horizontal="center" vertical="top" wrapText="1"/>
    </xf>
    <xf numFmtId="49" fontId="1" fillId="0" borderId="2" xfId="13" applyNumberFormat="1" applyProtection="1">
      <alignment horizontal="center" vertical="top" wrapText="1"/>
    </xf>
    <xf numFmtId="0" fontId="8" fillId="0" borderId="1" xfId="3" applyNumberFormat="1" applyFont="1" applyProtection="1"/>
    <xf numFmtId="0" fontId="0" fillId="0" borderId="0" xfId="0" applyFont="1" applyProtection="1">
      <protection locked="0"/>
    </xf>
    <xf numFmtId="0" fontId="7" fillId="0" borderId="2" xfId="10" applyNumberFormat="1" applyFont="1" applyProtection="1">
      <alignment horizontal="center" vertical="center" shrinkToFit="1"/>
    </xf>
    <xf numFmtId="4" fontId="0" fillId="0" borderId="0" xfId="0" applyNumberFormat="1" applyProtection="1">
      <protection locked="0"/>
    </xf>
    <xf numFmtId="0" fontId="4" fillId="0" borderId="2" xfId="11" applyNumberFormat="1" applyProtection="1">
      <alignment horizontal="left" vertical="top" wrapText="1"/>
    </xf>
    <xf numFmtId="0" fontId="1" fillId="0" borderId="2" xfId="15" applyNumberFormat="1" applyProtection="1">
      <alignment horizontal="left" vertical="top" wrapText="1"/>
    </xf>
    <xf numFmtId="0" fontId="0" fillId="0" borderId="0" xfId="0" applyNumberFormat="1" applyProtection="1">
      <protection locked="0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49" fontId="1" fillId="3" borderId="2" xfId="13" applyNumberFormat="1" applyFont="1" applyFill="1" applyBorder="1" applyAlignment="1" applyProtection="1">
      <alignment horizontal="center" vertical="top" wrapText="1"/>
    </xf>
    <xf numFmtId="0" fontId="10" fillId="3" borderId="2" xfId="15" applyNumberFormat="1" applyFont="1" applyFill="1" applyBorder="1" applyAlignment="1" applyProtection="1">
      <alignment horizontal="left" vertical="top" wrapText="1"/>
    </xf>
    <xf numFmtId="49" fontId="10" fillId="3" borderId="2" xfId="13" applyNumberFormat="1" applyFont="1" applyFill="1" applyBorder="1" applyAlignment="1" applyProtection="1">
      <alignment horizontal="center" vertical="top" wrapText="1"/>
    </xf>
    <xf numFmtId="0" fontId="11" fillId="3" borderId="2" xfId="11" applyNumberFormat="1" applyFont="1" applyFill="1" applyBorder="1" applyAlignment="1" applyProtection="1">
      <alignment horizontal="left" vertical="top" wrapText="1"/>
    </xf>
    <xf numFmtId="49" fontId="11" fillId="3" borderId="2" xfId="12" applyNumberFormat="1" applyFont="1" applyFill="1" applyAlignment="1" applyProtection="1">
      <alignment horizontal="center" vertical="top" wrapText="1"/>
    </xf>
    <xf numFmtId="0" fontId="1" fillId="3" borderId="2" xfId="15" applyNumberFormat="1" applyFont="1" applyFill="1" applyBorder="1" applyAlignment="1" applyProtection="1">
      <alignment horizontal="left" vertical="top" wrapText="1"/>
    </xf>
    <xf numFmtId="0" fontId="10" fillId="3" borderId="6" xfId="15" applyNumberFormat="1" applyFont="1" applyFill="1" applyBorder="1" applyAlignment="1" applyProtection="1">
      <alignment horizontal="left" vertical="top" wrapText="1"/>
    </xf>
    <xf numFmtId="49" fontId="10" fillId="3" borderId="6" xfId="13" applyNumberFormat="1" applyFont="1" applyFill="1" applyBorder="1" applyAlignment="1" applyProtection="1">
      <alignment horizontal="center" vertical="top" wrapText="1"/>
    </xf>
    <xf numFmtId="0" fontId="1" fillId="3" borderId="2" xfId="15" applyNumberFormat="1" applyFill="1" applyBorder="1" applyAlignment="1" applyProtection="1">
      <alignment horizontal="left" vertical="top" wrapText="1"/>
    </xf>
    <xf numFmtId="4" fontId="1" fillId="3" borderId="2" xfId="16" applyNumberFormat="1" applyFont="1" applyFill="1" applyBorder="1" applyAlignment="1" applyProtection="1">
      <alignment horizontal="right" vertical="top" shrinkToFit="1"/>
    </xf>
    <xf numFmtId="0" fontId="2" fillId="0" borderId="1" xfId="3" applyNumberFormat="1" applyBorder="1" applyProtection="1"/>
    <xf numFmtId="0" fontId="0" fillId="0" borderId="1" xfId="0" applyBorder="1" applyProtection="1">
      <protection locked="0"/>
    </xf>
    <xf numFmtId="4" fontId="1" fillId="3" borderId="1" xfId="16" applyNumberFormat="1" applyFont="1" applyFill="1" applyBorder="1" applyAlignment="1" applyProtection="1">
      <alignment horizontal="right" vertical="top" shrinkToFit="1"/>
    </xf>
    <xf numFmtId="49" fontId="10" fillId="3" borderId="10" xfId="13" applyNumberFormat="1" applyFont="1" applyFill="1" applyBorder="1" applyAlignment="1" applyProtection="1">
      <alignment horizontal="center" vertical="top" wrapText="1"/>
    </xf>
    <xf numFmtId="49" fontId="1" fillId="3" borderId="10" xfId="13" applyNumberFormat="1" applyFont="1" applyFill="1" applyBorder="1" applyAlignment="1" applyProtection="1">
      <alignment horizontal="center" vertical="top" wrapText="1"/>
    </xf>
    <xf numFmtId="4" fontId="1" fillId="3" borderId="5" xfId="16" applyNumberFormat="1" applyFont="1" applyFill="1" applyBorder="1" applyAlignment="1" applyProtection="1">
      <alignment horizontal="right" vertical="top" shrinkToFit="1"/>
    </xf>
    <xf numFmtId="0" fontId="1" fillId="3" borderId="1" xfId="1" applyFill="1">
      <alignment horizontal="left" vertical="top" wrapText="1"/>
    </xf>
    <xf numFmtId="0" fontId="7" fillId="3" borderId="2" xfId="10" applyNumberFormat="1" applyFont="1" applyFill="1" applyProtection="1">
      <alignment horizontal="center" vertical="center" shrinkToFit="1"/>
    </xf>
    <xf numFmtId="4" fontId="4" fillId="3" borderId="2" xfId="14" applyNumberFormat="1" applyFill="1" applyProtection="1">
      <alignment horizontal="right" vertical="top" shrinkToFit="1"/>
    </xf>
    <xf numFmtId="4" fontId="1" fillId="3" borderId="2" xfId="14" applyNumberFormat="1" applyFont="1" applyFill="1" applyProtection="1">
      <alignment horizontal="right" vertical="top" shrinkToFit="1"/>
    </xf>
    <xf numFmtId="4" fontId="1" fillId="3" borderId="2" xfId="16" applyNumberFormat="1" applyFill="1" applyProtection="1">
      <alignment horizontal="right" vertical="top" shrinkToFit="1"/>
    </xf>
    <xf numFmtId="4" fontId="1" fillId="3" borderId="6" xfId="16" applyNumberFormat="1" applyFill="1" applyBorder="1" applyProtection="1">
      <alignment horizontal="right" vertical="top" shrinkToFit="1"/>
    </xf>
    <xf numFmtId="4" fontId="1" fillId="3" borderId="5" xfId="16" applyNumberFormat="1" applyFill="1" applyBorder="1" applyProtection="1">
      <alignment horizontal="right" vertical="top" shrinkToFit="1"/>
    </xf>
    <xf numFmtId="4" fontId="4" fillId="3" borderId="2" xfId="14" applyNumberFormat="1" applyFont="1" applyFill="1" applyProtection="1">
      <alignment horizontal="right" vertical="top" shrinkToFit="1"/>
    </xf>
    <xf numFmtId="4" fontId="4" fillId="3" borderId="5" xfId="18" applyNumberFormat="1" applyFont="1" applyFill="1" applyBorder="1" applyProtection="1"/>
    <xf numFmtId="4" fontId="0" fillId="3" borderId="0" xfId="0" applyNumberFormat="1" applyFill="1" applyProtection="1">
      <protection locked="0"/>
    </xf>
    <xf numFmtId="0" fontId="0" fillId="3" borderId="0" xfId="0" applyFill="1" applyProtection="1">
      <protection locked="0"/>
    </xf>
    <xf numFmtId="4" fontId="1" fillId="3" borderId="6" xfId="14" applyNumberFormat="1" applyFont="1" applyFill="1" applyBorder="1" applyProtection="1">
      <alignment horizontal="right" vertical="top" shrinkToFit="1"/>
    </xf>
    <xf numFmtId="0" fontId="1" fillId="0" borderId="1" xfId="19" applyNumberFormat="1" applyProtection="1">
      <alignment horizontal="left" wrapText="1"/>
    </xf>
    <xf numFmtId="0" fontId="1" fillId="0" borderId="1" xfId="19">
      <alignment horizontal="left" wrapText="1"/>
    </xf>
    <xf numFmtId="0" fontId="1" fillId="3" borderId="2" xfId="8" applyNumberFormat="1" applyFont="1" applyFill="1" applyProtection="1">
      <alignment horizontal="center" vertical="center" wrapText="1"/>
    </xf>
    <xf numFmtId="0" fontId="7" fillId="3" borderId="2" xfId="8" applyFont="1" applyFill="1">
      <alignment horizontal="center" vertical="center" wrapText="1"/>
    </xf>
    <xf numFmtId="0" fontId="7" fillId="0" borderId="2" xfId="8" applyNumberFormat="1" applyFont="1" applyProtection="1">
      <alignment horizontal="center" vertical="center" wrapText="1"/>
    </xf>
    <xf numFmtId="0" fontId="7" fillId="0" borderId="2" xfId="8" applyNumberFormat="1" applyFont="1">
      <alignment horizontal="center" vertical="center" wrapText="1"/>
    </xf>
    <xf numFmtId="0" fontId="7" fillId="0" borderId="2" xfId="8" applyFont="1">
      <alignment horizontal="center" vertical="center" wrapText="1"/>
    </xf>
    <xf numFmtId="0" fontId="4" fillId="0" borderId="7" xfId="18" applyNumberFormat="1" applyFont="1" applyBorder="1" applyAlignment="1" applyProtection="1">
      <alignment wrapText="1"/>
    </xf>
    <xf numFmtId="0" fontId="4" fillId="0" borderId="8" xfId="18" applyNumberFormat="1" applyFont="1" applyBorder="1" applyAlignment="1" applyProtection="1">
      <alignment wrapText="1"/>
    </xf>
    <xf numFmtId="0" fontId="4" fillId="0" borderId="9" xfId="18" applyNumberFormat="1" applyFont="1" applyBorder="1" applyAlignment="1" applyProtection="1">
      <alignment wrapTex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3" fillId="0" borderId="1" xfId="4" applyNumberFormat="1" applyProtection="1">
      <alignment horizontal="center" wrapText="1"/>
    </xf>
    <xf numFmtId="0" fontId="3" fillId="0" borderId="1" xfId="4">
      <alignment horizontal="center" wrapText="1"/>
    </xf>
    <xf numFmtId="0" fontId="9" fillId="0" borderId="1" xfId="5" applyNumberFormat="1" applyFont="1" applyProtection="1">
      <alignment horizontal="center"/>
    </xf>
    <xf numFmtId="0" fontId="9" fillId="0" borderId="1" xfId="5" applyFont="1">
      <alignment horizontal="center"/>
    </xf>
    <xf numFmtId="0" fontId="1" fillId="0" borderId="1" xfId="6" applyNumberFormat="1" applyProtection="1">
      <alignment wrapText="1"/>
    </xf>
    <xf numFmtId="0" fontId="1" fillId="0" borderId="1" xfId="6">
      <alignment wrapText="1"/>
    </xf>
    <xf numFmtId="0" fontId="1" fillId="0" borderId="1" xfId="7" applyNumberFormat="1" applyProtection="1">
      <alignment horizontal="right"/>
    </xf>
    <xf numFmtId="0" fontId="1" fillId="0" borderId="1" xfId="7">
      <alignment horizontal="right"/>
    </xf>
    <xf numFmtId="0" fontId="1" fillId="0" borderId="1" xfId="1" applyAlignment="1">
      <alignment horizontal="left" vertical="top" wrapText="1"/>
    </xf>
    <xf numFmtId="0" fontId="0" fillId="0" borderId="0" xfId="0" applyAlignment="1">
      <alignment horizontal="left" vertical="top" wrapText="1"/>
    </xf>
  </cellXfs>
  <cellStyles count="28">
    <cellStyle name="br" xfId="22"/>
    <cellStyle name="col" xfId="21"/>
    <cellStyle name="style0" xfId="23"/>
    <cellStyle name="td" xfId="24"/>
    <cellStyle name="tr" xfId="20"/>
    <cellStyle name="xl21" xfId="25"/>
    <cellStyle name="xl22" xfId="8"/>
    <cellStyle name="xl23" xfId="10"/>
    <cellStyle name="xl24" xfId="26"/>
    <cellStyle name="xl25" xfId="11"/>
    <cellStyle name="xl26" xfId="15"/>
    <cellStyle name="xl27" xfId="17"/>
    <cellStyle name="xl27 2" xfId="27"/>
    <cellStyle name="xl28" xfId="18"/>
    <cellStyle name="xl29" xfId="12"/>
    <cellStyle name="xl30" xfId="13"/>
    <cellStyle name="xl31" xfId="19"/>
    <cellStyle name="xl32" xfId="14"/>
    <cellStyle name="xl33" xfId="16"/>
    <cellStyle name="xl34" xfId="1"/>
    <cellStyle name="xl35" xfId="4"/>
    <cellStyle name="xl36" xfId="5"/>
    <cellStyle name="xl37" xfId="6"/>
    <cellStyle name="xl38" xfId="7"/>
    <cellStyle name="xl39" xfId="2"/>
    <cellStyle name="xl40" xfId="9"/>
    <cellStyle name="xl41" xfId="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04"/>
  <sheetViews>
    <sheetView tabSelected="1" view="pageBreakPreview" zoomScaleNormal="100" zoomScaleSheetLayoutView="100" workbookViewId="0">
      <selection activeCell="E3" sqref="E3"/>
    </sheetView>
  </sheetViews>
  <sheetFormatPr defaultRowHeight="15" outlineLevelRow="7"/>
  <cols>
    <col min="1" max="1" width="66.42578125" style="11" customWidth="1"/>
    <col min="2" max="2" width="9.42578125" style="1" customWidth="1"/>
    <col min="3" max="3" width="10.28515625" style="1" customWidth="1"/>
    <col min="4" max="4" width="13.28515625" style="1" customWidth="1"/>
    <col min="5" max="5" width="14.85546875" style="1" customWidth="1"/>
    <col min="6" max="6" width="14.7109375" style="40" customWidth="1"/>
    <col min="7" max="7" width="9.140625" style="1" customWidth="1"/>
    <col min="8" max="8" width="10" style="1" bestFit="1" customWidth="1"/>
    <col min="9" max="9" width="11.42578125" style="1" bestFit="1" customWidth="1"/>
    <col min="10" max="16384" width="9.140625" style="1"/>
  </cols>
  <sheetData>
    <row r="1" spans="1:7">
      <c r="A1" s="52"/>
      <c r="B1" s="53"/>
      <c r="C1" s="53"/>
      <c r="D1" s="53"/>
      <c r="E1" s="53"/>
      <c r="F1" s="53"/>
      <c r="G1" s="2"/>
    </row>
    <row r="2" spans="1:7" ht="73.5" customHeight="1">
      <c r="A2" s="12"/>
      <c r="B2" s="13"/>
      <c r="C2" s="13"/>
      <c r="D2" s="13"/>
      <c r="E2" s="62" t="s">
        <v>122</v>
      </c>
      <c r="F2" s="63"/>
      <c r="G2" s="2"/>
    </row>
    <row r="3" spans="1:7">
      <c r="A3" s="12"/>
      <c r="B3" s="13"/>
      <c r="C3" s="13"/>
      <c r="D3" s="13"/>
      <c r="E3" s="13"/>
      <c r="F3" s="30"/>
      <c r="G3" s="2"/>
    </row>
    <row r="4" spans="1:7" ht="15.95" customHeight="1">
      <c r="A4" s="54" t="s">
        <v>98</v>
      </c>
      <c r="B4" s="55"/>
      <c r="C4" s="55"/>
      <c r="D4" s="55"/>
      <c r="E4" s="55"/>
      <c r="F4" s="55"/>
      <c r="G4" s="2"/>
    </row>
    <row r="5" spans="1:7" ht="15.75" customHeight="1">
      <c r="A5" s="56"/>
      <c r="B5" s="57"/>
      <c r="C5" s="57"/>
      <c r="D5" s="57"/>
      <c r="E5" s="57"/>
      <c r="F5" s="57"/>
      <c r="G5" s="2"/>
    </row>
    <row r="6" spans="1:7" ht="15.2" customHeight="1">
      <c r="A6" s="58"/>
      <c r="B6" s="59"/>
      <c r="C6" s="59"/>
      <c r="D6" s="59"/>
      <c r="E6" s="59"/>
      <c r="F6" s="59"/>
      <c r="G6" s="2"/>
    </row>
    <row r="7" spans="1:7" ht="12.75" customHeight="1">
      <c r="A7" s="60" t="s">
        <v>0</v>
      </c>
      <c r="B7" s="61"/>
      <c r="C7" s="61"/>
      <c r="D7" s="61"/>
      <c r="E7" s="61"/>
      <c r="F7" s="61"/>
      <c r="G7" s="2"/>
    </row>
    <row r="8" spans="1:7" s="6" customFormat="1" ht="15.75" customHeight="1">
      <c r="A8" s="46" t="s">
        <v>1</v>
      </c>
      <c r="B8" s="46" t="s">
        <v>2</v>
      </c>
      <c r="C8" s="46" t="s">
        <v>3</v>
      </c>
      <c r="D8" s="46" t="s">
        <v>4</v>
      </c>
      <c r="E8" s="46" t="s">
        <v>5</v>
      </c>
      <c r="F8" s="44" t="s">
        <v>99</v>
      </c>
      <c r="G8" s="5"/>
    </row>
    <row r="9" spans="1:7" s="6" customFormat="1" ht="78" customHeight="1">
      <c r="A9" s="47"/>
      <c r="B9" s="48"/>
      <c r="C9" s="48"/>
      <c r="D9" s="48"/>
      <c r="E9" s="48"/>
      <c r="F9" s="45"/>
      <c r="G9" s="5"/>
    </row>
    <row r="10" spans="1:7" s="6" customFormat="1" ht="12.75" customHeight="1">
      <c r="A10" s="7">
        <v>1</v>
      </c>
      <c r="B10" s="7">
        <v>2</v>
      </c>
      <c r="C10" s="7">
        <v>3</v>
      </c>
      <c r="D10" s="7">
        <v>4</v>
      </c>
      <c r="E10" s="7">
        <v>5</v>
      </c>
      <c r="F10" s="31">
        <v>6</v>
      </c>
      <c r="G10" s="5"/>
    </row>
    <row r="11" spans="1:7" ht="25.5">
      <c r="A11" s="9" t="s">
        <v>6</v>
      </c>
      <c r="B11" s="3" t="s">
        <v>7</v>
      </c>
      <c r="C11" s="4"/>
      <c r="D11" s="4"/>
      <c r="E11" s="4"/>
      <c r="F11" s="32">
        <f>F13</f>
        <v>765526</v>
      </c>
      <c r="G11" s="2"/>
    </row>
    <row r="12" spans="1:7">
      <c r="A12" s="19" t="s">
        <v>14</v>
      </c>
      <c r="B12" s="4" t="s">
        <v>7</v>
      </c>
      <c r="C12" s="4" t="s">
        <v>15</v>
      </c>
      <c r="D12" s="4"/>
      <c r="E12" s="4"/>
      <c r="F12" s="33">
        <f>F13</f>
        <v>765526</v>
      </c>
      <c r="G12" s="2"/>
    </row>
    <row r="13" spans="1:7" outlineLevel="2">
      <c r="A13" s="10" t="s">
        <v>32</v>
      </c>
      <c r="B13" s="4" t="s">
        <v>7</v>
      </c>
      <c r="C13" s="4" t="s">
        <v>33</v>
      </c>
      <c r="D13" s="4"/>
      <c r="E13" s="4"/>
      <c r="F13" s="34">
        <f t="shared" ref="F13:F21" si="0">F14</f>
        <v>765526</v>
      </c>
      <c r="G13" s="2"/>
    </row>
    <row r="14" spans="1:7" ht="25.5" outlineLevel="3">
      <c r="A14" s="10" t="s">
        <v>18</v>
      </c>
      <c r="B14" s="4" t="s">
        <v>7</v>
      </c>
      <c r="C14" s="4" t="s">
        <v>33</v>
      </c>
      <c r="D14" s="4" t="s">
        <v>19</v>
      </c>
      <c r="E14" s="4"/>
      <c r="F14" s="34">
        <f t="shared" si="0"/>
        <v>765526</v>
      </c>
      <c r="G14" s="2"/>
    </row>
    <row r="15" spans="1:7" ht="25.5" outlineLevel="4">
      <c r="A15" s="10" t="s">
        <v>20</v>
      </c>
      <c r="B15" s="4" t="s">
        <v>7</v>
      </c>
      <c r="C15" s="4" t="s">
        <v>33</v>
      </c>
      <c r="D15" s="4" t="s">
        <v>21</v>
      </c>
      <c r="E15" s="4"/>
      <c r="F15" s="34">
        <f t="shared" si="0"/>
        <v>765526</v>
      </c>
      <c r="G15" s="2"/>
    </row>
    <row r="16" spans="1:7" ht="25.5" outlineLevel="5">
      <c r="A16" s="19" t="s">
        <v>22</v>
      </c>
      <c r="B16" s="4" t="s">
        <v>7</v>
      </c>
      <c r="C16" s="4" t="s">
        <v>33</v>
      </c>
      <c r="D16" s="4" t="s">
        <v>23</v>
      </c>
      <c r="E16" s="4"/>
      <c r="F16" s="34">
        <f>F17+F20</f>
        <v>765526</v>
      </c>
      <c r="G16" s="2"/>
    </row>
    <row r="17" spans="1:8" outlineLevel="6">
      <c r="A17" s="22" t="s">
        <v>88</v>
      </c>
      <c r="B17" s="14" t="s">
        <v>7</v>
      </c>
      <c r="C17" s="14" t="s">
        <v>33</v>
      </c>
      <c r="D17" s="14" t="s">
        <v>87</v>
      </c>
      <c r="E17" s="28"/>
      <c r="F17" s="29">
        <f>F18</f>
        <v>700000</v>
      </c>
      <c r="G17" s="2"/>
    </row>
    <row r="18" spans="1:8" outlineLevel="7">
      <c r="A18" s="22" t="s">
        <v>28</v>
      </c>
      <c r="B18" s="14" t="s">
        <v>7</v>
      </c>
      <c r="C18" s="14" t="s">
        <v>33</v>
      </c>
      <c r="D18" s="14" t="s">
        <v>87</v>
      </c>
      <c r="E18" s="28" t="s">
        <v>29</v>
      </c>
      <c r="F18" s="29">
        <f>F19</f>
        <v>700000</v>
      </c>
      <c r="G18" s="2"/>
    </row>
    <row r="19" spans="1:8" ht="25.5" outlineLevel="7">
      <c r="A19" s="22" t="s">
        <v>100</v>
      </c>
      <c r="B19" s="14" t="s">
        <v>7</v>
      </c>
      <c r="C19" s="14" t="s">
        <v>33</v>
      </c>
      <c r="D19" s="14" t="s">
        <v>87</v>
      </c>
      <c r="E19" s="28" t="s">
        <v>101</v>
      </c>
      <c r="F19" s="29">
        <v>700000</v>
      </c>
      <c r="G19" s="24"/>
      <c r="H19" s="25"/>
    </row>
    <row r="20" spans="1:8">
      <c r="A20" s="15" t="s">
        <v>58</v>
      </c>
      <c r="B20" s="16" t="s">
        <v>7</v>
      </c>
      <c r="C20" s="16" t="s">
        <v>33</v>
      </c>
      <c r="D20" s="14" t="s">
        <v>59</v>
      </c>
      <c r="E20" s="16"/>
      <c r="F20" s="35">
        <f t="shared" si="0"/>
        <v>65526</v>
      </c>
      <c r="G20" s="26"/>
      <c r="H20" s="25"/>
    </row>
    <row r="21" spans="1:8" ht="38.25" outlineLevel="1">
      <c r="A21" s="15" t="s">
        <v>10</v>
      </c>
      <c r="B21" s="16" t="s">
        <v>7</v>
      </c>
      <c r="C21" s="16" t="s">
        <v>33</v>
      </c>
      <c r="D21" s="14" t="s">
        <v>59</v>
      </c>
      <c r="E21" s="27" t="s">
        <v>11</v>
      </c>
      <c r="F21" s="36">
        <f t="shared" si="0"/>
        <v>65526</v>
      </c>
      <c r="G21" s="26"/>
      <c r="H21" s="25"/>
    </row>
    <row r="22" spans="1:8" outlineLevel="2">
      <c r="A22" s="15" t="s">
        <v>12</v>
      </c>
      <c r="B22" s="16" t="s">
        <v>7</v>
      </c>
      <c r="C22" s="16" t="s">
        <v>33</v>
      </c>
      <c r="D22" s="14" t="s">
        <v>59</v>
      </c>
      <c r="E22" s="27" t="s">
        <v>13</v>
      </c>
      <c r="F22" s="36">
        <v>65526</v>
      </c>
      <c r="G22" s="26"/>
      <c r="H22" s="25"/>
    </row>
    <row r="23" spans="1:8" ht="38.25" outlineLevel="7">
      <c r="A23" s="9" t="s">
        <v>36</v>
      </c>
      <c r="B23" s="3" t="s">
        <v>37</v>
      </c>
      <c r="C23" s="4"/>
      <c r="D23" s="4"/>
      <c r="E23" s="4"/>
      <c r="F23" s="32">
        <f>F24</f>
        <v>1043521.79</v>
      </c>
      <c r="G23" s="2"/>
    </row>
    <row r="24" spans="1:8" outlineLevel="6">
      <c r="A24" s="10" t="s">
        <v>34</v>
      </c>
      <c r="B24" s="4" t="s">
        <v>37</v>
      </c>
      <c r="C24" s="4" t="s">
        <v>35</v>
      </c>
      <c r="D24" s="4"/>
      <c r="E24" s="4"/>
      <c r="F24" s="34">
        <f>F28</f>
        <v>1043521.79</v>
      </c>
      <c r="G24" s="2"/>
    </row>
    <row r="25" spans="1:8" outlineLevel="7">
      <c r="A25" s="22" t="s">
        <v>107</v>
      </c>
      <c r="B25" s="14" t="s">
        <v>37</v>
      </c>
      <c r="C25" s="14" t="s">
        <v>103</v>
      </c>
      <c r="D25" s="14"/>
      <c r="E25" s="16"/>
      <c r="F25" s="34">
        <f t="shared" ref="F25:F30" si="1">F26</f>
        <v>1043521.79</v>
      </c>
      <c r="G25" s="2"/>
    </row>
    <row r="26" spans="1:8" outlineLevel="7">
      <c r="A26" s="22" t="s">
        <v>38</v>
      </c>
      <c r="B26" s="14" t="s">
        <v>37</v>
      </c>
      <c r="C26" s="14" t="s">
        <v>103</v>
      </c>
      <c r="D26" s="14" t="s">
        <v>39</v>
      </c>
      <c r="E26" s="16"/>
      <c r="F26" s="34">
        <f t="shared" si="1"/>
        <v>1043521.79</v>
      </c>
      <c r="G26" s="2"/>
    </row>
    <row r="27" spans="1:8" outlineLevel="7">
      <c r="A27" s="22" t="s">
        <v>108</v>
      </c>
      <c r="B27" s="14" t="s">
        <v>37</v>
      </c>
      <c r="C27" s="14" t="s">
        <v>103</v>
      </c>
      <c r="D27" s="14" t="s">
        <v>109</v>
      </c>
      <c r="E27" s="16"/>
      <c r="F27" s="34">
        <f t="shared" si="1"/>
        <v>1043521.79</v>
      </c>
      <c r="G27" s="2"/>
    </row>
    <row r="28" spans="1:8" ht="25.5" outlineLevel="7">
      <c r="A28" s="22" t="s">
        <v>102</v>
      </c>
      <c r="B28" s="14" t="s">
        <v>37</v>
      </c>
      <c r="C28" s="14" t="s">
        <v>103</v>
      </c>
      <c r="D28" s="14" t="s">
        <v>104</v>
      </c>
      <c r="E28" s="14"/>
      <c r="F28" s="23">
        <f t="shared" si="1"/>
        <v>1043521.79</v>
      </c>
      <c r="G28" s="2"/>
    </row>
    <row r="29" spans="1:8" outlineLevel="7">
      <c r="A29" s="22" t="s">
        <v>105</v>
      </c>
      <c r="B29" s="14" t="s">
        <v>37</v>
      </c>
      <c r="C29" s="14" t="s">
        <v>103</v>
      </c>
      <c r="D29" s="14" t="s">
        <v>106</v>
      </c>
      <c r="E29" s="14"/>
      <c r="F29" s="23">
        <f t="shared" si="1"/>
        <v>1043521.79</v>
      </c>
      <c r="G29" s="2"/>
    </row>
    <row r="30" spans="1:8" ht="25.5" outlineLevel="7">
      <c r="A30" s="22" t="s">
        <v>24</v>
      </c>
      <c r="B30" s="14" t="s">
        <v>37</v>
      </c>
      <c r="C30" s="14" t="s">
        <v>103</v>
      </c>
      <c r="D30" s="14" t="s">
        <v>106</v>
      </c>
      <c r="E30" s="14" t="s">
        <v>25</v>
      </c>
      <c r="F30" s="23">
        <f t="shared" si="1"/>
        <v>1043521.79</v>
      </c>
      <c r="G30" s="2"/>
    </row>
    <row r="31" spans="1:8" ht="25.5" outlineLevel="7">
      <c r="A31" s="22" t="s">
        <v>26</v>
      </c>
      <c r="B31" s="14" t="s">
        <v>37</v>
      </c>
      <c r="C31" s="14" t="s">
        <v>103</v>
      </c>
      <c r="D31" s="14" t="s">
        <v>106</v>
      </c>
      <c r="E31" s="14" t="s">
        <v>27</v>
      </c>
      <c r="F31" s="23">
        <v>1043521.79</v>
      </c>
      <c r="G31" s="2"/>
    </row>
    <row r="32" spans="1:8" ht="25.5" outlineLevel="2">
      <c r="A32" s="9" t="s">
        <v>42</v>
      </c>
      <c r="B32" s="3" t="s">
        <v>43</v>
      </c>
      <c r="C32" s="4"/>
      <c r="D32" s="4"/>
      <c r="E32" s="4"/>
      <c r="F32" s="32">
        <f>F33+F50+F71+F65+F44+F79</f>
        <v>16652132.41</v>
      </c>
      <c r="G32" s="2"/>
    </row>
    <row r="33" spans="1:9" outlineLevel="3">
      <c r="A33" s="10" t="s">
        <v>40</v>
      </c>
      <c r="B33" s="4" t="s">
        <v>43</v>
      </c>
      <c r="C33" s="4" t="s">
        <v>41</v>
      </c>
      <c r="D33" s="4"/>
      <c r="E33" s="4"/>
      <c r="F33" s="34">
        <f>F34+F39</f>
        <v>4645129</v>
      </c>
      <c r="G33" s="2"/>
    </row>
    <row r="34" spans="1:9" ht="38.25" outlineLevel="6">
      <c r="A34" s="19" t="s">
        <v>65</v>
      </c>
      <c r="B34" s="14" t="s">
        <v>43</v>
      </c>
      <c r="C34" s="14" t="s">
        <v>66</v>
      </c>
      <c r="D34" s="14"/>
      <c r="E34" s="14"/>
      <c r="F34" s="34">
        <f>F35</f>
        <v>645129</v>
      </c>
      <c r="G34" s="2"/>
    </row>
    <row r="35" spans="1:9" ht="30.75" customHeight="1" outlineLevel="6">
      <c r="A35" s="19" t="s">
        <v>56</v>
      </c>
      <c r="B35" s="14" t="s">
        <v>43</v>
      </c>
      <c r="C35" s="14" t="s">
        <v>66</v>
      </c>
      <c r="D35" s="14" t="s">
        <v>57</v>
      </c>
      <c r="E35" s="14"/>
      <c r="F35" s="34">
        <f>F36</f>
        <v>645129</v>
      </c>
      <c r="G35" s="2"/>
    </row>
    <row r="36" spans="1:9" outlineLevel="6">
      <c r="A36" s="19" t="s">
        <v>58</v>
      </c>
      <c r="B36" s="14" t="s">
        <v>43</v>
      </c>
      <c r="C36" s="14" t="s">
        <v>66</v>
      </c>
      <c r="D36" s="14" t="s">
        <v>67</v>
      </c>
      <c r="E36" s="14"/>
      <c r="F36" s="34">
        <f>F37</f>
        <v>645129</v>
      </c>
      <c r="G36" s="2"/>
    </row>
    <row r="37" spans="1:9" ht="38.25" outlineLevel="6">
      <c r="A37" s="19" t="s">
        <v>10</v>
      </c>
      <c r="B37" s="14" t="s">
        <v>43</v>
      </c>
      <c r="C37" s="14" t="s">
        <v>66</v>
      </c>
      <c r="D37" s="14" t="s">
        <v>67</v>
      </c>
      <c r="E37" s="14" t="s">
        <v>11</v>
      </c>
      <c r="F37" s="34">
        <f>F38</f>
        <v>645129</v>
      </c>
      <c r="G37" s="2"/>
    </row>
    <row r="38" spans="1:9" outlineLevel="7">
      <c r="A38" s="19" t="s">
        <v>12</v>
      </c>
      <c r="B38" s="14" t="s">
        <v>43</v>
      </c>
      <c r="C38" s="14" t="s">
        <v>66</v>
      </c>
      <c r="D38" s="14" t="s">
        <v>67</v>
      </c>
      <c r="E38" s="14" t="s">
        <v>13</v>
      </c>
      <c r="F38" s="34">
        <v>645129</v>
      </c>
      <c r="G38" s="2"/>
    </row>
    <row r="39" spans="1:9" outlineLevel="7">
      <c r="A39" s="19" t="s">
        <v>44</v>
      </c>
      <c r="B39" s="14" t="s">
        <v>43</v>
      </c>
      <c r="C39" s="14" t="s">
        <v>45</v>
      </c>
      <c r="D39" s="4"/>
      <c r="E39" s="4"/>
      <c r="F39" s="34">
        <f>F40</f>
        <v>4000000</v>
      </c>
      <c r="G39" s="2"/>
    </row>
    <row r="40" spans="1:9" outlineLevel="2">
      <c r="A40" s="19" t="s">
        <v>89</v>
      </c>
      <c r="B40" s="14" t="s">
        <v>43</v>
      </c>
      <c r="C40" s="14" t="s">
        <v>45</v>
      </c>
      <c r="D40" s="14" t="s">
        <v>90</v>
      </c>
      <c r="E40" s="14"/>
      <c r="F40" s="34">
        <f>F41</f>
        <v>4000000</v>
      </c>
      <c r="G40" s="2"/>
    </row>
    <row r="41" spans="1:9" outlineLevel="5">
      <c r="A41" s="19" t="s">
        <v>91</v>
      </c>
      <c r="B41" s="14" t="s">
        <v>43</v>
      </c>
      <c r="C41" s="14" t="s">
        <v>45</v>
      </c>
      <c r="D41" s="14" t="s">
        <v>92</v>
      </c>
      <c r="E41" s="14"/>
      <c r="F41" s="34">
        <f>F42</f>
        <v>4000000</v>
      </c>
      <c r="G41" s="2"/>
    </row>
    <row r="42" spans="1:9" outlineLevel="6">
      <c r="A42" s="19" t="s">
        <v>94</v>
      </c>
      <c r="B42" s="14" t="s">
        <v>43</v>
      </c>
      <c r="C42" s="14" t="s">
        <v>45</v>
      </c>
      <c r="D42" s="14" t="s">
        <v>92</v>
      </c>
      <c r="E42" s="14" t="s">
        <v>96</v>
      </c>
      <c r="F42" s="34">
        <f>F43</f>
        <v>4000000</v>
      </c>
      <c r="G42" s="2"/>
    </row>
    <row r="43" spans="1:9" outlineLevel="7">
      <c r="A43" s="19" t="s">
        <v>95</v>
      </c>
      <c r="B43" s="14" t="s">
        <v>43</v>
      </c>
      <c r="C43" s="14" t="s">
        <v>45</v>
      </c>
      <c r="D43" s="14" t="s">
        <v>92</v>
      </c>
      <c r="E43" s="14" t="s">
        <v>97</v>
      </c>
      <c r="F43" s="34">
        <v>4000000</v>
      </c>
      <c r="G43" s="2"/>
    </row>
    <row r="44" spans="1:9" ht="25.5" outlineLevel="7">
      <c r="A44" s="22" t="s">
        <v>112</v>
      </c>
      <c r="B44" s="14" t="s">
        <v>43</v>
      </c>
      <c r="C44" s="14" t="s">
        <v>113</v>
      </c>
      <c r="D44" s="14"/>
      <c r="E44" s="14"/>
      <c r="F44" s="34">
        <f>F45</f>
        <v>470000</v>
      </c>
      <c r="G44" s="2"/>
    </row>
    <row r="45" spans="1:9" ht="25.5" outlineLevel="7">
      <c r="A45" s="22" t="s">
        <v>114</v>
      </c>
      <c r="B45" s="14" t="s">
        <v>43</v>
      </c>
      <c r="C45" s="14" t="s">
        <v>115</v>
      </c>
      <c r="D45" s="14"/>
      <c r="E45" s="14"/>
      <c r="F45" s="34">
        <f>F46</f>
        <v>470000</v>
      </c>
      <c r="G45" s="2"/>
    </row>
    <row r="46" spans="1:9" outlineLevel="7">
      <c r="A46" s="19" t="s">
        <v>89</v>
      </c>
      <c r="B46" s="14" t="s">
        <v>43</v>
      </c>
      <c r="C46" s="14" t="s">
        <v>115</v>
      </c>
      <c r="D46" s="14" t="s">
        <v>90</v>
      </c>
      <c r="E46" s="14"/>
      <c r="F46" s="34">
        <f>F47</f>
        <v>470000</v>
      </c>
      <c r="G46" s="2"/>
    </row>
    <row r="47" spans="1:9" outlineLevel="7">
      <c r="A47" s="19" t="s">
        <v>91</v>
      </c>
      <c r="B47" s="14" t="s">
        <v>43</v>
      </c>
      <c r="C47" s="14" t="s">
        <v>115</v>
      </c>
      <c r="D47" s="14" t="s">
        <v>92</v>
      </c>
      <c r="E47" s="14"/>
      <c r="F47" s="34">
        <f>F48</f>
        <v>470000</v>
      </c>
      <c r="G47" s="2"/>
    </row>
    <row r="48" spans="1:9" outlineLevel="7">
      <c r="A48" s="19" t="s">
        <v>47</v>
      </c>
      <c r="B48" s="14" t="s">
        <v>43</v>
      </c>
      <c r="C48" s="14" t="s">
        <v>115</v>
      </c>
      <c r="D48" s="14" t="s">
        <v>92</v>
      </c>
      <c r="E48" s="14" t="s">
        <v>48</v>
      </c>
      <c r="F48" s="34">
        <f>F49</f>
        <v>470000</v>
      </c>
      <c r="G48" s="2"/>
      <c r="I48" s="8"/>
    </row>
    <row r="49" spans="1:7" outlineLevel="7">
      <c r="A49" s="19" t="s">
        <v>49</v>
      </c>
      <c r="B49" s="14" t="s">
        <v>43</v>
      </c>
      <c r="C49" s="14" t="s">
        <v>115</v>
      </c>
      <c r="D49" s="14" t="s">
        <v>92</v>
      </c>
      <c r="E49" s="14" t="s">
        <v>50</v>
      </c>
      <c r="F49" s="34">
        <v>470000</v>
      </c>
      <c r="G49" s="2"/>
    </row>
    <row r="50" spans="1:7" outlineLevel="7">
      <c r="A50" s="10" t="s">
        <v>8</v>
      </c>
      <c r="B50" s="4" t="s">
        <v>43</v>
      </c>
      <c r="C50" s="4" t="s">
        <v>9</v>
      </c>
      <c r="D50" s="4"/>
      <c r="E50" s="4"/>
      <c r="F50" s="34">
        <f>F51+F58</f>
        <v>1524327</v>
      </c>
      <c r="G50" s="2"/>
    </row>
    <row r="51" spans="1:7" outlineLevel="7">
      <c r="A51" s="19" t="s">
        <v>68</v>
      </c>
      <c r="B51" s="14" t="s">
        <v>43</v>
      </c>
      <c r="C51" s="14" t="s">
        <v>69</v>
      </c>
      <c r="D51" s="4"/>
      <c r="E51" s="4"/>
      <c r="F51" s="34">
        <f t="shared" ref="F51:F56" si="2">F52</f>
        <v>324327</v>
      </c>
      <c r="G51" s="2"/>
    </row>
    <row r="52" spans="1:7" ht="25.5" outlineLevel="7">
      <c r="A52" s="19" t="s">
        <v>75</v>
      </c>
      <c r="B52" s="14" t="s">
        <v>43</v>
      </c>
      <c r="C52" s="14" t="s">
        <v>69</v>
      </c>
      <c r="D52" s="14" t="s">
        <v>76</v>
      </c>
      <c r="E52" s="4"/>
      <c r="F52" s="34">
        <f t="shared" si="2"/>
        <v>324327</v>
      </c>
      <c r="G52" s="2"/>
    </row>
    <row r="53" spans="1:7" ht="25.5" outlineLevel="7">
      <c r="A53" s="19" t="s">
        <v>70</v>
      </c>
      <c r="B53" s="14" t="s">
        <v>43</v>
      </c>
      <c r="C53" s="14" t="s">
        <v>69</v>
      </c>
      <c r="D53" s="14" t="s">
        <v>71</v>
      </c>
      <c r="E53" s="14"/>
      <c r="F53" s="34">
        <f t="shared" si="2"/>
        <v>324327</v>
      </c>
      <c r="G53" s="2"/>
    </row>
    <row r="54" spans="1:7" outlineLevel="7">
      <c r="A54" s="19" t="s">
        <v>72</v>
      </c>
      <c r="B54" s="14" t="s">
        <v>43</v>
      </c>
      <c r="C54" s="14" t="s">
        <v>69</v>
      </c>
      <c r="D54" s="14" t="s">
        <v>73</v>
      </c>
      <c r="E54" s="14"/>
      <c r="F54" s="34">
        <f t="shared" si="2"/>
        <v>324327</v>
      </c>
      <c r="G54" s="2"/>
    </row>
    <row r="55" spans="1:7" outlineLevel="7">
      <c r="A55" s="19" t="s">
        <v>58</v>
      </c>
      <c r="B55" s="14" t="s">
        <v>43</v>
      </c>
      <c r="C55" s="14" t="s">
        <v>69</v>
      </c>
      <c r="D55" s="14" t="s">
        <v>74</v>
      </c>
      <c r="E55" s="14"/>
      <c r="F55" s="34">
        <f t="shared" si="2"/>
        <v>324327</v>
      </c>
      <c r="G55" s="2"/>
    </row>
    <row r="56" spans="1:7" ht="38.25" outlineLevel="7">
      <c r="A56" s="19" t="s">
        <v>10</v>
      </c>
      <c r="B56" s="14" t="s">
        <v>43</v>
      </c>
      <c r="C56" s="14" t="s">
        <v>69</v>
      </c>
      <c r="D56" s="14" t="s">
        <v>74</v>
      </c>
      <c r="E56" s="14" t="s">
        <v>11</v>
      </c>
      <c r="F56" s="34">
        <f t="shared" si="2"/>
        <v>324327</v>
      </c>
      <c r="G56" s="2"/>
    </row>
    <row r="57" spans="1:7" outlineLevel="7">
      <c r="A57" s="19" t="s">
        <v>12</v>
      </c>
      <c r="B57" s="14" t="s">
        <v>43</v>
      </c>
      <c r="C57" s="14" t="s">
        <v>69</v>
      </c>
      <c r="D57" s="14" t="s">
        <v>74</v>
      </c>
      <c r="E57" s="14" t="s">
        <v>13</v>
      </c>
      <c r="F57" s="34">
        <v>324327</v>
      </c>
      <c r="G57" s="2"/>
    </row>
    <row r="58" spans="1:7" outlineLevel="7">
      <c r="A58" s="19" t="s">
        <v>77</v>
      </c>
      <c r="B58" s="14" t="s">
        <v>43</v>
      </c>
      <c r="C58" s="14" t="s">
        <v>78</v>
      </c>
      <c r="D58" s="4"/>
      <c r="E58" s="4"/>
      <c r="F58" s="34">
        <f t="shared" ref="F58:F63" si="3">F59</f>
        <v>1200000</v>
      </c>
      <c r="G58" s="2"/>
    </row>
    <row r="59" spans="1:7" ht="25.5" outlineLevel="6">
      <c r="A59" s="19" t="s">
        <v>75</v>
      </c>
      <c r="B59" s="14" t="s">
        <v>43</v>
      </c>
      <c r="C59" s="14" t="s">
        <v>78</v>
      </c>
      <c r="D59" s="14" t="s">
        <v>76</v>
      </c>
      <c r="E59" s="14"/>
      <c r="F59" s="34">
        <f t="shared" si="3"/>
        <v>1200000</v>
      </c>
      <c r="G59" s="2"/>
    </row>
    <row r="60" spans="1:7" ht="25.5" outlineLevel="7">
      <c r="A60" s="19" t="s">
        <v>79</v>
      </c>
      <c r="B60" s="14" t="s">
        <v>43</v>
      </c>
      <c r="C60" s="14" t="s">
        <v>78</v>
      </c>
      <c r="D60" s="14" t="s">
        <v>80</v>
      </c>
      <c r="E60" s="14"/>
      <c r="F60" s="34">
        <f t="shared" si="3"/>
        <v>1200000</v>
      </c>
      <c r="G60" s="2"/>
    </row>
    <row r="61" spans="1:7" ht="25.5" outlineLevel="7">
      <c r="A61" s="19" t="s">
        <v>81</v>
      </c>
      <c r="B61" s="14" t="s">
        <v>43</v>
      </c>
      <c r="C61" s="14" t="s">
        <v>78</v>
      </c>
      <c r="D61" s="14" t="s">
        <v>82</v>
      </c>
      <c r="E61" s="14"/>
      <c r="F61" s="34">
        <f t="shared" si="3"/>
        <v>1200000</v>
      </c>
      <c r="G61" s="2"/>
    </row>
    <row r="62" spans="1:7" outlineLevel="2">
      <c r="A62" s="19" t="s">
        <v>83</v>
      </c>
      <c r="B62" s="14" t="s">
        <v>43</v>
      </c>
      <c r="C62" s="14" t="s">
        <v>78</v>
      </c>
      <c r="D62" s="14" t="s">
        <v>84</v>
      </c>
      <c r="E62" s="14"/>
      <c r="F62" s="34">
        <f t="shared" si="3"/>
        <v>1200000</v>
      </c>
      <c r="G62" s="2"/>
    </row>
    <row r="63" spans="1:7" ht="25.5" outlineLevel="3">
      <c r="A63" s="19" t="s">
        <v>51</v>
      </c>
      <c r="B63" s="14" t="s">
        <v>43</v>
      </c>
      <c r="C63" s="14" t="s">
        <v>78</v>
      </c>
      <c r="D63" s="14" t="s">
        <v>84</v>
      </c>
      <c r="E63" s="14" t="s">
        <v>52</v>
      </c>
      <c r="F63" s="34">
        <f t="shared" si="3"/>
        <v>1200000</v>
      </c>
      <c r="G63" s="2"/>
    </row>
    <row r="64" spans="1:7" ht="38.25" outlineLevel="5">
      <c r="A64" s="19" t="s">
        <v>85</v>
      </c>
      <c r="B64" s="14" t="s">
        <v>43</v>
      </c>
      <c r="C64" s="14" t="s">
        <v>78</v>
      </c>
      <c r="D64" s="14" t="s">
        <v>84</v>
      </c>
      <c r="E64" s="14" t="s">
        <v>86</v>
      </c>
      <c r="F64" s="34">
        <v>1200000</v>
      </c>
      <c r="G64" s="2"/>
    </row>
    <row r="65" spans="1:7" outlineLevel="5">
      <c r="A65" s="22" t="s">
        <v>110</v>
      </c>
      <c r="B65" s="14" t="s">
        <v>43</v>
      </c>
      <c r="C65" s="14" t="s">
        <v>111</v>
      </c>
      <c r="D65" s="14"/>
      <c r="E65" s="14"/>
      <c r="F65" s="34">
        <f>F66</f>
        <v>896496.55</v>
      </c>
      <c r="G65" s="2"/>
    </row>
    <row r="66" spans="1:7" outlineLevel="5">
      <c r="A66" s="22" t="s">
        <v>116</v>
      </c>
      <c r="B66" s="14" t="s">
        <v>43</v>
      </c>
      <c r="C66" s="14" t="s">
        <v>117</v>
      </c>
      <c r="D66" s="14"/>
      <c r="E66" s="14"/>
      <c r="F66" s="34">
        <f>F67</f>
        <v>896496.55</v>
      </c>
      <c r="G66" s="2"/>
    </row>
    <row r="67" spans="1:7" outlineLevel="5">
      <c r="A67" s="22" t="s">
        <v>89</v>
      </c>
      <c r="B67" s="14" t="s">
        <v>43</v>
      </c>
      <c r="C67" s="14" t="s">
        <v>117</v>
      </c>
      <c r="D67" s="14" t="s">
        <v>90</v>
      </c>
      <c r="E67" s="14"/>
      <c r="F67" s="34">
        <f>F68</f>
        <v>896496.55</v>
      </c>
      <c r="G67" s="2"/>
    </row>
    <row r="68" spans="1:7" outlineLevel="5">
      <c r="A68" s="22" t="s">
        <v>91</v>
      </c>
      <c r="B68" s="14" t="s">
        <v>43</v>
      </c>
      <c r="C68" s="14" t="s">
        <v>117</v>
      </c>
      <c r="D68" s="14" t="s">
        <v>92</v>
      </c>
      <c r="E68" s="14"/>
      <c r="F68" s="34">
        <f>F69</f>
        <v>896496.55</v>
      </c>
      <c r="G68" s="2"/>
    </row>
    <row r="69" spans="1:7" outlineLevel="5">
      <c r="A69" s="22" t="s">
        <v>47</v>
      </c>
      <c r="B69" s="14" t="s">
        <v>43</v>
      </c>
      <c r="C69" s="14" t="s">
        <v>117</v>
      </c>
      <c r="D69" s="14" t="s">
        <v>92</v>
      </c>
      <c r="E69" s="14" t="s">
        <v>48</v>
      </c>
      <c r="F69" s="34">
        <f>F70</f>
        <v>896496.55</v>
      </c>
      <c r="G69" s="2"/>
    </row>
    <row r="70" spans="1:7" outlineLevel="5">
      <c r="A70" s="22" t="s">
        <v>49</v>
      </c>
      <c r="B70" s="14" t="s">
        <v>43</v>
      </c>
      <c r="C70" s="14" t="s">
        <v>117</v>
      </c>
      <c r="D70" s="14" t="s">
        <v>92</v>
      </c>
      <c r="E70" s="14" t="s">
        <v>50</v>
      </c>
      <c r="F70" s="34">
        <v>896496.55</v>
      </c>
      <c r="G70" s="2"/>
    </row>
    <row r="71" spans="1:7" outlineLevel="7">
      <c r="A71" s="19" t="s">
        <v>14</v>
      </c>
      <c r="B71" s="14" t="s">
        <v>43</v>
      </c>
      <c r="C71" s="14" t="s">
        <v>15</v>
      </c>
      <c r="D71" s="14"/>
      <c r="E71" s="14"/>
      <c r="F71" s="34">
        <f t="shared" ref="F71:F77" si="4">F72</f>
        <v>2000000</v>
      </c>
      <c r="G71" s="2"/>
    </row>
    <row r="72" spans="1:7" outlineLevel="7">
      <c r="A72" s="19" t="s">
        <v>16</v>
      </c>
      <c r="B72" s="14" t="s">
        <v>43</v>
      </c>
      <c r="C72" s="14" t="s">
        <v>17</v>
      </c>
      <c r="D72" s="14"/>
      <c r="E72" s="14"/>
      <c r="F72" s="34">
        <f t="shared" si="4"/>
        <v>2000000</v>
      </c>
      <c r="G72" s="2"/>
    </row>
    <row r="73" spans="1:7" ht="25.5">
      <c r="A73" s="19" t="s">
        <v>18</v>
      </c>
      <c r="B73" s="14" t="s">
        <v>43</v>
      </c>
      <c r="C73" s="14" t="s">
        <v>17</v>
      </c>
      <c r="D73" s="14" t="s">
        <v>19</v>
      </c>
      <c r="E73" s="14"/>
      <c r="F73" s="34">
        <f t="shared" si="4"/>
        <v>2000000</v>
      </c>
      <c r="G73" s="2"/>
    </row>
    <row r="74" spans="1:7" ht="25.5">
      <c r="A74" s="19" t="s">
        <v>20</v>
      </c>
      <c r="B74" s="14" t="s">
        <v>43</v>
      </c>
      <c r="C74" s="14" t="s">
        <v>17</v>
      </c>
      <c r="D74" s="14" t="s">
        <v>21</v>
      </c>
      <c r="E74" s="14"/>
      <c r="F74" s="34">
        <f t="shared" si="4"/>
        <v>2000000</v>
      </c>
      <c r="G74" s="2"/>
    </row>
    <row r="75" spans="1:7" ht="25.5">
      <c r="A75" s="19" t="s">
        <v>22</v>
      </c>
      <c r="B75" s="14" t="s">
        <v>43</v>
      </c>
      <c r="C75" s="14" t="s">
        <v>17</v>
      </c>
      <c r="D75" s="14" t="s">
        <v>23</v>
      </c>
      <c r="E75" s="14"/>
      <c r="F75" s="34">
        <f t="shared" si="4"/>
        <v>2000000</v>
      </c>
      <c r="G75" s="2"/>
    </row>
    <row r="76" spans="1:7">
      <c r="A76" s="19" t="s">
        <v>88</v>
      </c>
      <c r="B76" s="14" t="s">
        <v>43</v>
      </c>
      <c r="C76" s="14" t="s">
        <v>17</v>
      </c>
      <c r="D76" s="14" t="s">
        <v>87</v>
      </c>
      <c r="E76" s="14"/>
      <c r="F76" s="34">
        <f t="shared" si="4"/>
        <v>2000000</v>
      </c>
    </row>
    <row r="77" spans="1:7">
      <c r="A77" s="19" t="s">
        <v>28</v>
      </c>
      <c r="B77" s="14" t="s">
        <v>43</v>
      </c>
      <c r="C77" s="14" t="s">
        <v>17</v>
      </c>
      <c r="D77" s="14" t="s">
        <v>87</v>
      </c>
      <c r="E77" s="14" t="s">
        <v>29</v>
      </c>
      <c r="F77" s="34">
        <f t="shared" si="4"/>
        <v>2000000</v>
      </c>
    </row>
    <row r="78" spans="1:7">
      <c r="A78" s="19" t="s">
        <v>30</v>
      </c>
      <c r="B78" s="14" t="s">
        <v>43</v>
      </c>
      <c r="C78" s="14" t="s">
        <v>17</v>
      </c>
      <c r="D78" s="14" t="s">
        <v>87</v>
      </c>
      <c r="E78" s="14" t="s">
        <v>31</v>
      </c>
      <c r="F78" s="34">
        <v>2000000</v>
      </c>
    </row>
    <row r="79" spans="1:7" ht="25.5">
      <c r="A79" s="22" t="s">
        <v>118</v>
      </c>
      <c r="B79" s="14" t="s">
        <v>43</v>
      </c>
      <c r="C79" s="14" t="s">
        <v>119</v>
      </c>
      <c r="D79" s="14"/>
      <c r="E79" s="14"/>
      <c r="F79" s="34">
        <f>F80</f>
        <v>7116179.8600000003</v>
      </c>
    </row>
    <row r="80" spans="1:7">
      <c r="A80" s="22" t="s">
        <v>120</v>
      </c>
      <c r="B80" s="14" t="s">
        <v>43</v>
      </c>
      <c r="C80" s="14" t="s">
        <v>121</v>
      </c>
      <c r="D80" s="14"/>
      <c r="E80" s="14"/>
      <c r="F80" s="34">
        <f>F81</f>
        <v>7116179.8600000003</v>
      </c>
    </row>
    <row r="81" spans="1:6">
      <c r="A81" s="22" t="s">
        <v>89</v>
      </c>
      <c r="B81" s="14" t="s">
        <v>43</v>
      </c>
      <c r="C81" s="14" t="s">
        <v>121</v>
      </c>
      <c r="D81" s="14" t="s">
        <v>90</v>
      </c>
      <c r="E81" s="14"/>
      <c r="F81" s="34">
        <f>F82</f>
        <v>7116179.8600000003</v>
      </c>
    </row>
    <row r="82" spans="1:6">
      <c r="A82" s="22" t="s">
        <v>91</v>
      </c>
      <c r="B82" s="14" t="s">
        <v>43</v>
      </c>
      <c r="C82" s="14" t="s">
        <v>121</v>
      </c>
      <c r="D82" s="14" t="s">
        <v>92</v>
      </c>
      <c r="E82" s="14"/>
      <c r="F82" s="34">
        <f>F83</f>
        <v>7116179.8600000003</v>
      </c>
    </row>
    <row r="83" spans="1:6">
      <c r="A83" s="22" t="s">
        <v>47</v>
      </c>
      <c r="B83" s="14" t="s">
        <v>43</v>
      </c>
      <c r="C83" s="14" t="s">
        <v>121</v>
      </c>
      <c r="D83" s="14" t="s">
        <v>92</v>
      </c>
      <c r="E83" s="14" t="s">
        <v>48</v>
      </c>
      <c r="F83" s="34">
        <f>F84</f>
        <v>7116179.8600000003</v>
      </c>
    </row>
    <row r="84" spans="1:6">
      <c r="A84" s="22" t="s">
        <v>49</v>
      </c>
      <c r="B84" s="14" t="s">
        <v>43</v>
      </c>
      <c r="C84" s="14" t="s">
        <v>121</v>
      </c>
      <c r="D84" s="14" t="s">
        <v>92</v>
      </c>
      <c r="E84" s="14" t="s">
        <v>50</v>
      </c>
      <c r="F84" s="34">
        <v>7116179.8600000003</v>
      </c>
    </row>
    <row r="85" spans="1:6" ht="33.75" customHeight="1">
      <c r="A85" s="17" t="s">
        <v>53</v>
      </c>
      <c r="B85" s="18" t="s">
        <v>54</v>
      </c>
      <c r="C85" s="16"/>
      <c r="D85" s="16"/>
      <c r="E85" s="16"/>
      <c r="F85" s="37">
        <f t="shared" ref="F85:F91" si="5">F86</f>
        <v>74662</v>
      </c>
    </row>
    <row r="86" spans="1:6" ht="18.75" customHeight="1">
      <c r="A86" s="15" t="s">
        <v>40</v>
      </c>
      <c r="B86" s="16" t="s">
        <v>54</v>
      </c>
      <c r="C86" s="16" t="s">
        <v>41</v>
      </c>
      <c r="D86" s="16"/>
      <c r="E86" s="16"/>
      <c r="F86" s="33">
        <f t="shared" si="5"/>
        <v>74662</v>
      </c>
    </row>
    <row r="87" spans="1:6" ht="33" customHeight="1">
      <c r="A87" s="15" t="s">
        <v>60</v>
      </c>
      <c r="B87" s="16" t="s">
        <v>54</v>
      </c>
      <c r="C87" s="16" t="s">
        <v>61</v>
      </c>
      <c r="D87" s="16"/>
      <c r="E87" s="16"/>
      <c r="F87" s="33">
        <f t="shared" si="5"/>
        <v>74662</v>
      </c>
    </row>
    <row r="88" spans="1:6" ht="25.5">
      <c r="A88" s="15" t="s">
        <v>62</v>
      </c>
      <c r="B88" s="16" t="s">
        <v>54</v>
      </c>
      <c r="C88" s="16" t="s">
        <v>61</v>
      </c>
      <c r="D88" s="16" t="s">
        <v>46</v>
      </c>
      <c r="E88" s="16"/>
      <c r="F88" s="33">
        <f t="shared" si="5"/>
        <v>74662</v>
      </c>
    </row>
    <row r="89" spans="1:6" ht="25.5">
      <c r="A89" s="15" t="s">
        <v>63</v>
      </c>
      <c r="B89" s="16" t="s">
        <v>54</v>
      </c>
      <c r="C89" s="16" t="s">
        <v>61</v>
      </c>
      <c r="D89" s="16" t="s">
        <v>55</v>
      </c>
      <c r="E89" s="16"/>
      <c r="F89" s="33">
        <f t="shared" si="5"/>
        <v>74662</v>
      </c>
    </row>
    <row r="90" spans="1:6">
      <c r="A90" s="15" t="s">
        <v>58</v>
      </c>
      <c r="B90" s="16" t="s">
        <v>54</v>
      </c>
      <c r="C90" s="16" t="s">
        <v>61</v>
      </c>
      <c r="D90" s="16" t="s">
        <v>64</v>
      </c>
      <c r="E90" s="16"/>
      <c r="F90" s="33">
        <f t="shared" si="5"/>
        <v>74662</v>
      </c>
    </row>
    <row r="91" spans="1:6" ht="38.25">
      <c r="A91" s="15" t="s">
        <v>10</v>
      </c>
      <c r="B91" s="16" t="s">
        <v>54</v>
      </c>
      <c r="C91" s="16" t="s">
        <v>61</v>
      </c>
      <c r="D91" s="16" t="s">
        <v>64</v>
      </c>
      <c r="E91" s="16" t="s">
        <v>11</v>
      </c>
      <c r="F91" s="33">
        <f t="shared" si="5"/>
        <v>74662</v>
      </c>
    </row>
    <row r="92" spans="1:6">
      <c r="A92" s="20" t="s">
        <v>12</v>
      </c>
      <c r="B92" s="21" t="s">
        <v>54</v>
      </c>
      <c r="C92" s="21" t="s">
        <v>61</v>
      </c>
      <c r="D92" s="21" t="s">
        <v>64</v>
      </c>
      <c r="E92" s="21" t="s">
        <v>13</v>
      </c>
      <c r="F92" s="41">
        <v>74662</v>
      </c>
    </row>
    <row r="93" spans="1:6">
      <c r="A93" s="49" t="s">
        <v>93</v>
      </c>
      <c r="B93" s="50"/>
      <c r="C93" s="50"/>
      <c r="D93" s="50"/>
      <c r="E93" s="51"/>
      <c r="F93" s="38">
        <f>F11+F23+F32+F85</f>
        <v>18535842.199999999</v>
      </c>
    </row>
    <row r="94" spans="1:6">
      <c r="A94" s="42"/>
      <c r="B94" s="43"/>
      <c r="C94" s="43"/>
      <c r="D94" s="43"/>
      <c r="E94" s="42"/>
      <c r="F94" s="42"/>
    </row>
    <row r="95" spans="1:6">
      <c r="F95" s="39"/>
    </row>
    <row r="96" spans="1:6">
      <c r="F96" s="39"/>
    </row>
    <row r="97" spans="5:6">
      <c r="F97" s="39"/>
    </row>
    <row r="98" spans="5:6">
      <c r="F98" s="39"/>
    </row>
    <row r="100" spans="5:6">
      <c r="E100" s="8"/>
      <c r="F100" s="39"/>
    </row>
    <row r="101" spans="5:6">
      <c r="E101" s="8"/>
    </row>
    <row r="102" spans="5:6">
      <c r="F102" s="39"/>
    </row>
    <row r="104" spans="5:6">
      <c r="F104" s="39"/>
    </row>
  </sheetData>
  <mergeCells count="15">
    <mergeCell ref="A1:F1"/>
    <mergeCell ref="A4:F4"/>
    <mergeCell ref="A5:F5"/>
    <mergeCell ref="A6:F6"/>
    <mergeCell ref="A7:F7"/>
    <mergeCell ref="E2:F2"/>
    <mergeCell ref="A94:D94"/>
    <mergeCell ref="E94:F94"/>
    <mergeCell ref="F8:F9"/>
    <mergeCell ref="A8:A9"/>
    <mergeCell ref="B8:B9"/>
    <mergeCell ref="C8:C9"/>
    <mergeCell ref="D8:D9"/>
    <mergeCell ref="E8:E9"/>
    <mergeCell ref="A93:E93"/>
  </mergeCells>
  <pageMargins left="0.98425196850393704" right="0.59055118110236227" top="0.59055118110236227" bottom="0.59055118110236227" header="0.39370078740157483" footer="0.39370078740157483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15.05.2023&lt;/string&gt;&#10;  &lt;/DateInfo&gt;&#10;  &lt;Code&gt;SQUERY_GENERATOR1&lt;/Code&gt;&#10;  &lt;ObjectCode&gt;SQUERY_GENERATOR1&lt;/ObjectCode&gt;&#10;  &lt;DocName&gt;Аналитический отчет по исполнению бюджета (Приложение №6)(Генератор отчетов с произвольной группировкой)&lt;/DocName&gt;&#10;  &lt;VariantName&gt;Аналитический отчет по исполнению бюджета (Приложение №6)&lt;/VariantName&gt;&#10;  &lt;VariantLink&gt;57574801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1EE59BE-C62C-442B-B83D-DCF02FED6CC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ZHIZDRA9\User</dc:creator>
  <cp:lastModifiedBy>User</cp:lastModifiedBy>
  <cp:lastPrinted>2025-06-11T11:16:46Z</cp:lastPrinted>
  <dcterms:created xsi:type="dcterms:W3CDTF">2023-05-15T08:12:36Z</dcterms:created>
  <dcterms:modified xsi:type="dcterms:W3CDTF">2025-06-11T11:16:49Z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№6)(Генератор отчетов с произвольной группировкой)</vt:lpwstr>
  </property>
  <property fmtid="{D5CDD505-2E9C-101B-9397-08002B2CF9AE}" pid="3" name="Название отчета">
    <vt:lpwstr>Аналитический отчет по исполнению бюджета (Приложение №6).xlsx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22.1.1542.1015757002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используется</vt:lpwstr>
  </property>
</Properties>
</file>