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150" yWindow="570" windowWidth="28455" windowHeight="11955"/>
  </bookViews>
  <sheets>
    <sheet name="Документ" sheetId="2" r:id="rId1"/>
  </sheets>
  <definedNames>
    <definedName name="_xlnm.Print_Titles" localSheetId="0">Документ!$8:$10</definedName>
    <definedName name="_xlnm.Print_Area" localSheetId="0">Документ!$A$1:$D$98</definedName>
  </definedNames>
  <calcPr calcId="125725"/>
</workbook>
</file>

<file path=xl/calcChain.xml><?xml version="1.0" encoding="utf-8"?>
<calcChain xmlns="http://schemas.openxmlformats.org/spreadsheetml/2006/main">
  <c r="D89" i="2"/>
  <c r="D88" s="1"/>
  <c r="D92" l="1"/>
  <c r="D91" s="1"/>
  <c r="D87" s="1"/>
  <c r="D58"/>
  <c r="D57" s="1"/>
  <c r="D56" s="1"/>
  <c r="D65"/>
  <c r="D64" s="1"/>
  <c r="D62"/>
  <c r="D61" s="1"/>
  <c r="D81"/>
  <c r="D80" s="1"/>
  <c r="D79" s="1"/>
  <c r="D78" s="1"/>
  <c r="D85"/>
  <c r="D84" s="1"/>
  <c r="D83" s="1"/>
  <c r="D32"/>
  <c r="D31" s="1"/>
  <c r="D23"/>
  <c r="D22" s="1"/>
  <c r="D21" s="1"/>
  <c r="D42"/>
  <c r="D41" s="1"/>
  <c r="D40" s="1"/>
  <c r="D38"/>
  <c r="D37" s="1"/>
  <c r="D36" s="1"/>
  <c r="D50"/>
  <c r="D49" s="1"/>
  <c r="D48" s="1"/>
  <c r="D54"/>
  <c r="D53" s="1"/>
  <c r="D52" s="1"/>
  <c r="D60" l="1"/>
  <c r="D46"/>
  <c r="D45" s="1"/>
  <c r="D44" s="1"/>
  <c r="D35" s="1"/>
  <c r="D19"/>
  <c r="D18" s="1"/>
  <c r="D17" s="1"/>
  <c r="D34" l="1"/>
  <c r="D15" l="1"/>
  <c r="D14" s="1"/>
  <c r="D13" s="1"/>
  <c r="D71"/>
  <c r="D70" s="1"/>
  <c r="D69" s="1"/>
  <c r="D68" s="1"/>
  <c r="D12" l="1"/>
  <c r="D76"/>
  <c r="D75" s="1"/>
  <c r="D29"/>
  <c r="D28" s="1"/>
  <c r="D27" s="1"/>
  <c r="D26" s="1"/>
  <c r="D25" l="1"/>
  <c r="D11"/>
  <c r="D74"/>
  <c r="D73" s="1"/>
  <c r="D67" s="1"/>
  <c r="D94" l="1"/>
</calcChain>
</file>

<file path=xl/sharedStrings.xml><?xml version="1.0" encoding="utf-8"?>
<sst xmlns="http://schemas.openxmlformats.org/spreadsheetml/2006/main" count="212" uniqueCount="121">
  <si>
    <t>(рублей)</t>
  </si>
  <si>
    <t>Наименование</t>
  </si>
  <si>
    <t>Целевая статья</t>
  </si>
  <si>
    <t>Группы и подгруппы видов расходов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</si>
  <si>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</si>
  <si>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</si>
  <si>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</si>
  <si>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</si>
  <si>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Муниципальная программа "Социальная поддержка граждан в Жиздринском районе"</t>
  </si>
  <si>
    <t>03 0 00 00000</t>
  </si>
  <si>
    <t>Подпрограмма "Осуществление мер социальной поддержки жителей Жиздринского района"</t>
  </si>
  <si>
    <t>03 1 00 00000</t>
  </si>
  <si>
    <t>Основное мероприятие "Меры социальной поддержки граждан Жиздринского района"</t>
  </si>
  <si>
    <t>03 1 01 00000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</si>
  <si>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</si>
  <si>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</si>
  <si>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</si>
  <si>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</si>
  <si>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Социальное обеспечение и иные выплаты населению</t>
  </si>
  <si>
    <t>300</t>
  </si>
  <si>
    <t>Публичные нормативные социальные выплаты гражданам</t>
  </si>
  <si>
    <t>310</t>
  </si>
  <si>
    <t>Муниципальная программа  "Развитие культуры Жиздринского района"</t>
  </si>
  <si>
    <t>11 0 00 00000</t>
  </si>
  <si>
    <t>Подпрограмма "Развитие учреждений культуры и образования в сфере культуры"</t>
  </si>
  <si>
    <t>11 1 00 00000</t>
  </si>
  <si>
    <t>Расходы на выплаты персоналу казенных учреждений</t>
  </si>
  <si>
    <t>110</t>
  </si>
  <si>
    <t>Муниципальная программа "Развитие образования в Жиздринском районе"</t>
  </si>
  <si>
    <t>02 0 00 00000</t>
  </si>
  <si>
    <t>Подпрограмма "Развитие дошкольного, начального общего, основного общего, среднего общего и дополнительного образования детей"</t>
  </si>
  <si>
    <t>02 1 00 00000</t>
  </si>
  <si>
    <t>51 0 00 00000</t>
  </si>
  <si>
    <t>Межбюджетные трансферты</t>
  </si>
  <si>
    <t>500</t>
  </si>
  <si>
    <t>Иные межбюджетные трансферты</t>
  </si>
  <si>
    <t>540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</si>
  <si>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</si>
  <si>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</si>
  <si>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</si>
  <si>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</si>
  <si>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Основное мероприятие "Поддержка и развитие традиционной народной культуры в Жиздринском  районе"</t>
  </si>
  <si>
    <t>11 1 03 00000</t>
  </si>
  <si>
    <t>Содержание учреждений в сфере культурно-досуговой деятельности</t>
  </si>
  <si>
    <t>11 1 03 00100</t>
  </si>
  <si>
    <t>51 0 01 00000</t>
  </si>
  <si>
    <t>Муниципальная программа  "Совершенствование организации по решению общегосударственных вопросов и создание условий муниципальной службы в Жиздринском районе"</t>
  </si>
  <si>
    <t>21 0 00 00000</t>
  </si>
  <si>
    <t>измененные бюджетные ассигнования на 2024 год (поправка)</t>
  </si>
  <si>
    <t>Развитие системы дополнительного образования</t>
  </si>
  <si>
    <t>02 1 03 00300</t>
  </si>
  <si>
    <t>Основное мероприятие "Развитие системы дополнительного образования"</t>
  </si>
  <si>
    <t>02 1 03 00000</t>
  </si>
  <si>
    <t>Основное мероприятие "Предоставление качественного дошкольного образования "</t>
  </si>
  <si>
    <t>02 1 01 00000</t>
  </si>
  <si>
    <t>Создание условий для осуществления присмотра и ухода за детьми в муниципальных дошкольных образовательных организациях</t>
  </si>
  <si>
    <t>02 1 01 S6320</t>
  </si>
  <si>
    <t>Основное мероприятие "Сохранение и развитие музейного дела в  Жиздринском  районе"</t>
  </si>
  <si>
    <t>11 1 01 00000</t>
  </si>
  <si>
    <t>Содержание музея</t>
  </si>
  <si>
    <t>11 1 01 00100</t>
  </si>
  <si>
    <t>Содержание и услуги в сфере библиотечного обслуживания</t>
  </si>
  <si>
    <t>11 1 04 00100</t>
  </si>
  <si>
    <t>Основное мероприятие "Развитие  дополнительного  образования в сфере культуры"</t>
  </si>
  <si>
    <t>11 1 02 00000</t>
  </si>
  <si>
    <t>Содержание учреждений дополнительного образования детей</t>
  </si>
  <si>
    <t>11 1 02 00200</t>
  </si>
  <si>
    <t>Основное мероприятие "Выполнение функций муниципальными органами власти  в сфере культуры"</t>
  </si>
  <si>
    <t>11 1 05 00000</t>
  </si>
  <si>
    <t>Центральный аппарат</t>
  </si>
  <si>
    <t>11 1 05 00400</t>
  </si>
  <si>
    <t>Основное мероприятие "Обеспечение деятельности, методической, психологической помощи и  контроля за качественной работой образовательных учреждений"</t>
  </si>
  <si>
    <t>02 1 04 00000</t>
  </si>
  <si>
    <t>02 1 04 00400</t>
  </si>
  <si>
    <t>03 1 01 00400</t>
  </si>
  <si>
    <t>Обеспечение деятельности контрольно-счетного органа</t>
  </si>
  <si>
    <t>83 0 00 00000</t>
  </si>
  <si>
    <t>Контрольно-счетный орган</t>
  </si>
  <si>
    <t>83 0 00 00400</t>
  </si>
  <si>
    <t>Муниципальная программа "Совершенствование системы управления общественными финансами Жиздринского района"</t>
  </si>
  <si>
    <t>Основное мероприятие "Совершенствование системы управления бюджетным процессом"</t>
  </si>
  <si>
    <t>51 0 01 00400</t>
  </si>
  <si>
    <t>21 0 00 00400</t>
  </si>
  <si>
    <t>Подпрограмма "Обеспечение реализации муниципальной программы в Жиздринском районе"</t>
  </si>
  <si>
    <t>25 4 00 00000</t>
  </si>
  <si>
    <t>Основное мероприятие "Обеспечение реализации программы"</t>
  </si>
  <si>
    <t>25 4 01 00000</t>
  </si>
  <si>
    <t>25 4 01 00400</t>
  </si>
  <si>
    <t>Муниципальная программа "Развитие сельского хозяйства и рынков сельскохозяйственной продукции в Жиздринском районе"</t>
  </si>
  <si>
    <t>25 0 00 00000</t>
  </si>
  <si>
    <t>Подпрограмма "Развитие сельскохозяйственной кооперации в Жиздринском районе"</t>
  </si>
  <si>
    <t>25 3 00 00000</t>
  </si>
  <si>
    <t>Основное мероприятие "Стимулирование развития торговой деятельности хозяйствующих субъектов</t>
  </si>
  <si>
    <t>25 3 02 00000</t>
  </si>
  <si>
    <t>Возмещение затрат по доставке товаров первой необходимости</t>
  </si>
  <si>
    <t>25 3 02 00100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</si>
  <si>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</si>
  <si>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</si>
  <si>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>03 1 01 00200</t>
  </si>
  <si>
    <t>Меры социальной поддержки</t>
  </si>
  <si>
    <t>Государственная поддержка в сфере средств массовой информации</t>
  </si>
  <si>
    <t>21 0 00 00800</t>
  </si>
  <si>
    <t>Муниципальная программа  "Развитие транспортного обслуживания на территории Жиздринского района Калужской области"</t>
  </si>
  <si>
    <t>15 0 00 00000</t>
  </si>
  <si>
    <t>Развитие транспортного обслуживания</t>
  </si>
  <si>
    <t>15 0 00 00100</t>
  </si>
  <si>
    <t>Непрограммные расходы региональных органов исполнительной власти</t>
  </si>
  <si>
    <t>98 0 00 00000</t>
  </si>
  <si>
    <t>Непрограммные расходы муниципальных органов</t>
  </si>
  <si>
    <t>98 0 00 00900</t>
  </si>
  <si>
    <t>итого</t>
  </si>
  <si>
    <t>Основное мероприятие "Развитие общедоступных библиотек в Жиздринском районе"</t>
  </si>
  <si>
    <t>11 1 04 00000</t>
  </si>
  <si>
    <t>Изменение распределения  бюджетных ассигнований  бюджета муниципального района "Жиздринский район" по целевым статьям (государственным программам и непрограммным направлениям деятельности), группам и подгруппам видов расходов классификации расходов бюджетов на 2024 год</t>
  </si>
  <si>
    <t>Резевр финансовых средств в целях обеспечения Указов Президента РФ в части повышения оплаты труда отдельным категориям работников</t>
  </si>
  <si>
    <t>Иные бюджетные ассигнования</t>
  </si>
  <si>
    <t>Резервные средства</t>
  </si>
  <si>
    <t>98 0 00 00800</t>
  </si>
  <si>
    <t>800</t>
  </si>
  <si>
    <t>870</t>
  </si>
  <si>
    <t>приложение №4 к Решению Районного Собрания № 45 от 16.10.2024 г.</t>
  </si>
</sst>
</file>

<file path=xl/styles.xml><?xml version="1.0" encoding="utf-8"?>
<styleSheet xmlns="http://schemas.openxmlformats.org/spreadsheetml/2006/main">
  <fonts count="11"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b/>
      <sz val="12"/>
      <color rgb="FFFF000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8">
    <xf numFmtId="0" fontId="0" fillId="0" borderId="0"/>
    <xf numFmtId="0" fontId="1" fillId="0" borderId="1">
      <alignment horizontal="left" vertical="top" wrapText="1"/>
    </xf>
    <xf numFmtId="0" fontId="1" fillId="0" borderId="1"/>
    <xf numFmtId="0" fontId="2" fillId="0" borderId="1"/>
    <xf numFmtId="0" fontId="3" fillId="0" borderId="1">
      <alignment horizontal="center" wrapText="1"/>
    </xf>
    <xf numFmtId="0" fontId="3" fillId="0" borderId="1">
      <alignment horizontal="center"/>
    </xf>
    <xf numFmtId="0" fontId="1" fillId="0" borderId="1">
      <alignment wrapText="1"/>
    </xf>
    <xf numFmtId="0" fontId="1" fillId="0" borderId="1">
      <alignment horizontal="right"/>
    </xf>
    <xf numFmtId="0" fontId="4" fillId="0" borderId="2">
      <alignment horizontal="center" vertical="center" wrapText="1"/>
    </xf>
    <xf numFmtId="0" fontId="1" fillId="0" borderId="3"/>
    <xf numFmtId="0" fontId="1" fillId="0" borderId="2">
      <alignment horizontal="center" vertical="center" shrinkToFit="1"/>
    </xf>
    <xf numFmtId="49" fontId="4" fillId="0" borderId="2">
      <alignment horizontal="left" vertical="top" wrapText="1"/>
    </xf>
    <xf numFmtId="49" fontId="4" fillId="0" borderId="2">
      <alignment horizontal="center" vertical="top" wrapText="1"/>
    </xf>
    <xf numFmtId="49" fontId="1" fillId="0" borderId="2">
      <alignment horizontal="center" vertical="top" wrapText="1"/>
    </xf>
    <xf numFmtId="4" fontId="4" fillId="0" borderId="2">
      <alignment horizontal="right" vertical="top" shrinkToFit="1"/>
    </xf>
    <xf numFmtId="49" fontId="1" fillId="0" borderId="2">
      <alignment horizontal="left" vertical="top" wrapText="1"/>
    </xf>
    <xf numFmtId="4" fontId="1" fillId="0" borderId="2">
      <alignment horizontal="right" vertical="top" shrinkToFit="1"/>
    </xf>
    <xf numFmtId="0" fontId="4" fillId="0" borderId="2">
      <alignment horizontal="left"/>
    </xf>
    <xf numFmtId="0" fontId="1" fillId="0" borderId="4"/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2" fillId="0" borderId="1"/>
    <xf numFmtId="0" fontId="2" fillId="0" borderId="1"/>
    <xf numFmtId="0" fontId="5" fillId="2" borderId="1"/>
    <xf numFmtId="0" fontId="5" fillId="0" borderId="1"/>
    <xf numFmtId="49" fontId="1" fillId="0" borderId="2">
      <alignment horizontal="left" vertical="center" wrapText="1"/>
    </xf>
  </cellStyleXfs>
  <cellXfs count="50">
    <xf numFmtId="0" fontId="0" fillId="0" borderId="0" xfId="0"/>
    <xf numFmtId="0" fontId="0" fillId="0" borderId="0" xfId="0" applyProtection="1">
      <protection locked="0"/>
    </xf>
    <xf numFmtId="0" fontId="2" fillId="0" borderId="1" xfId="3" applyNumberFormat="1" applyProtection="1"/>
    <xf numFmtId="49" fontId="1" fillId="0" borderId="2" xfId="13" applyNumberFormat="1" applyProtection="1">
      <alignment horizontal="center" vertical="top" wrapText="1"/>
    </xf>
    <xf numFmtId="4" fontId="1" fillId="0" borderId="2" xfId="16" applyNumberFormat="1" applyProtection="1">
      <alignment horizontal="right" vertical="top" shrinkToFit="1"/>
    </xf>
    <xf numFmtId="0" fontId="8" fillId="0" borderId="1" xfId="3" applyNumberFormat="1" applyFont="1" applyProtection="1"/>
    <xf numFmtId="0" fontId="0" fillId="0" borderId="0" xfId="0" applyFont="1" applyProtection="1">
      <protection locked="0"/>
    </xf>
    <xf numFmtId="0" fontId="7" fillId="0" borderId="2" xfId="10" applyNumberFormat="1" applyFont="1" applyProtection="1">
      <alignment horizontal="center" vertical="center" shrinkToFit="1"/>
    </xf>
    <xf numFmtId="4" fontId="0" fillId="0" borderId="0" xfId="0" applyNumberFormat="1" applyProtection="1">
      <protection locked="0"/>
    </xf>
    <xf numFmtId="0" fontId="1" fillId="0" borderId="2" xfId="15" applyNumberFormat="1" applyProtection="1">
      <alignment horizontal="left" vertical="top" wrapText="1"/>
    </xf>
    <xf numFmtId="0" fontId="0" fillId="0" borderId="0" xfId="0" applyNumberFormat="1" applyProtection="1">
      <protection locked="0"/>
    </xf>
    <xf numFmtId="0" fontId="1" fillId="0" borderId="1" xfId="1" applyNumberFormat="1" applyProtection="1">
      <alignment horizontal="left" vertical="top" wrapText="1"/>
    </xf>
    <xf numFmtId="0" fontId="1" fillId="0" borderId="1" xfId="1">
      <alignment horizontal="left" vertical="top" wrapText="1"/>
    </xf>
    <xf numFmtId="49" fontId="1" fillId="3" borderId="2" xfId="13" applyNumberFormat="1" applyFont="1" applyFill="1" applyBorder="1" applyAlignment="1" applyProtection="1">
      <alignment horizontal="center" vertical="top" wrapText="1"/>
    </xf>
    <xf numFmtId="0" fontId="10" fillId="3" borderId="2" xfId="15" applyNumberFormat="1" applyFont="1" applyFill="1" applyBorder="1" applyAlignment="1" applyProtection="1">
      <alignment horizontal="left" vertical="top" wrapText="1"/>
    </xf>
    <xf numFmtId="49" fontId="10" fillId="3" borderId="2" xfId="13" applyNumberFormat="1" applyFont="1" applyFill="1" applyBorder="1" applyAlignment="1" applyProtection="1">
      <alignment horizontal="center" vertical="top" wrapText="1"/>
    </xf>
    <xf numFmtId="4" fontId="1" fillId="0" borderId="2" xfId="14" applyNumberFormat="1" applyFont="1" applyProtection="1">
      <alignment horizontal="right" vertical="top" shrinkToFit="1"/>
    </xf>
    <xf numFmtId="4" fontId="4" fillId="0" borderId="2" xfId="14" applyNumberFormat="1" applyFont="1" applyProtection="1">
      <alignment horizontal="right" vertical="top" shrinkToFit="1"/>
    </xf>
    <xf numFmtId="4" fontId="4" fillId="0" borderId="2" xfId="16" applyNumberFormat="1" applyFont="1" applyProtection="1">
      <alignment horizontal="right" vertical="top" shrinkToFit="1"/>
    </xf>
    <xf numFmtId="0" fontId="1" fillId="3" borderId="2" xfId="15" applyNumberFormat="1" applyFont="1" applyFill="1" applyBorder="1" applyAlignment="1" applyProtection="1">
      <alignment horizontal="left" vertical="top" wrapText="1"/>
    </xf>
    <xf numFmtId="0" fontId="10" fillId="3" borderId="6" xfId="15" applyNumberFormat="1" applyFont="1" applyFill="1" applyBorder="1" applyAlignment="1" applyProtection="1">
      <alignment horizontal="left" vertical="top" wrapText="1"/>
    </xf>
    <xf numFmtId="49" fontId="10" fillId="3" borderId="6" xfId="13" applyNumberFormat="1" applyFont="1" applyFill="1" applyBorder="1" applyAlignment="1" applyProtection="1">
      <alignment horizontal="center" vertical="top" wrapText="1"/>
    </xf>
    <xf numFmtId="4" fontId="1" fillId="0" borderId="6" xfId="14" applyNumberFormat="1" applyFont="1" applyBorder="1" applyProtection="1">
      <alignment horizontal="right" vertical="top" shrinkToFit="1"/>
    </xf>
    <xf numFmtId="4" fontId="4" fillId="0" borderId="5" xfId="18" applyNumberFormat="1" applyFont="1" applyBorder="1" applyProtection="1"/>
    <xf numFmtId="0" fontId="4" fillId="3" borderId="2" xfId="15" applyNumberFormat="1" applyFont="1" applyFill="1" applyBorder="1" applyAlignment="1" applyProtection="1">
      <alignment horizontal="left" vertical="top" wrapText="1"/>
    </xf>
    <xf numFmtId="49" fontId="4" fillId="3" borderId="2" xfId="13" applyNumberFormat="1" applyFont="1" applyFill="1" applyBorder="1" applyAlignment="1" applyProtection="1">
      <alignment horizontal="center" vertical="top" wrapText="1"/>
    </xf>
    <xf numFmtId="0" fontId="4" fillId="0" borderId="2" xfId="15" applyNumberFormat="1" applyFont="1" applyProtection="1">
      <alignment horizontal="left" vertical="top" wrapText="1"/>
    </xf>
    <xf numFmtId="49" fontId="4" fillId="0" borderId="2" xfId="13" applyNumberFormat="1" applyFont="1" applyProtection="1">
      <alignment horizontal="center" vertical="top" wrapText="1"/>
    </xf>
    <xf numFmtId="0" fontId="1" fillId="0" borderId="2" xfId="27" applyNumberFormat="1" applyFont="1" applyProtection="1">
      <alignment horizontal="left" vertical="center" wrapText="1"/>
    </xf>
    <xf numFmtId="0" fontId="1" fillId="0" borderId="1" xfId="1" applyNumberFormat="1" applyProtection="1">
      <alignment horizontal="left" vertical="top" wrapText="1"/>
    </xf>
    <xf numFmtId="0" fontId="1" fillId="0" borderId="1" xfId="1">
      <alignment horizontal="left" vertical="top" wrapText="1"/>
    </xf>
    <xf numFmtId="0" fontId="3" fillId="0" borderId="1" xfId="4" applyNumberFormat="1" applyProtection="1">
      <alignment horizontal="center" wrapText="1"/>
    </xf>
    <xf numFmtId="0" fontId="3" fillId="0" borderId="1" xfId="4">
      <alignment horizontal="center" wrapText="1"/>
    </xf>
    <xf numFmtId="0" fontId="9" fillId="0" borderId="1" xfId="5" applyNumberFormat="1" applyFont="1" applyProtection="1">
      <alignment horizontal="center"/>
    </xf>
    <xf numFmtId="0" fontId="9" fillId="0" borderId="1" xfId="5" applyFont="1">
      <alignment horizontal="center"/>
    </xf>
    <xf numFmtId="0" fontId="1" fillId="0" borderId="1" xfId="6" applyNumberFormat="1" applyProtection="1">
      <alignment wrapText="1"/>
    </xf>
    <xf numFmtId="0" fontId="1" fillId="0" borderId="1" xfId="6">
      <alignment wrapText="1"/>
    </xf>
    <xf numFmtId="0" fontId="1" fillId="0" borderId="1" xfId="7" applyNumberFormat="1" applyProtection="1">
      <alignment horizontal="right"/>
    </xf>
    <xf numFmtId="0" fontId="1" fillId="0" borderId="1" xfId="7">
      <alignment horizontal="right"/>
    </xf>
    <xf numFmtId="0" fontId="1" fillId="0" borderId="1" xfId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" fillId="0" borderId="1" xfId="19" applyNumberFormat="1" applyProtection="1">
      <alignment horizontal="left" wrapText="1"/>
    </xf>
    <xf numFmtId="0" fontId="1" fillId="0" borderId="1" xfId="19">
      <alignment horizontal="left" wrapText="1"/>
    </xf>
    <xf numFmtId="0" fontId="1" fillId="0" borderId="2" xfId="8" applyNumberFormat="1" applyFont="1" applyProtection="1">
      <alignment horizontal="center" vertical="center" wrapText="1"/>
    </xf>
    <xf numFmtId="0" fontId="7" fillId="0" borderId="2" xfId="8" applyFont="1">
      <alignment horizontal="center" vertical="center" wrapText="1"/>
    </xf>
    <xf numFmtId="0" fontId="7" fillId="0" borderId="2" xfId="8" applyNumberFormat="1" applyFont="1" applyProtection="1">
      <alignment horizontal="center" vertical="center" wrapText="1"/>
    </xf>
    <xf numFmtId="0" fontId="7" fillId="0" borderId="2" xfId="8" applyNumberFormat="1" applyFont="1">
      <alignment horizontal="center" vertical="center" wrapText="1"/>
    </xf>
    <xf numFmtId="0" fontId="4" fillId="0" borderId="7" xfId="18" applyNumberFormat="1" applyFont="1" applyBorder="1" applyAlignment="1" applyProtection="1">
      <alignment wrapText="1"/>
    </xf>
    <xf numFmtId="0" fontId="4" fillId="0" borderId="8" xfId="18" applyNumberFormat="1" applyFont="1" applyBorder="1" applyAlignment="1" applyProtection="1">
      <alignment wrapText="1"/>
    </xf>
    <xf numFmtId="0" fontId="4" fillId="0" borderId="9" xfId="18" applyNumberFormat="1" applyFont="1" applyBorder="1" applyAlignment="1" applyProtection="1">
      <alignment wrapText="1"/>
    </xf>
  </cellXfs>
  <cellStyles count="28">
    <cellStyle name="br" xfId="22"/>
    <cellStyle name="col" xfId="21"/>
    <cellStyle name="style0" xfId="23"/>
    <cellStyle name="td" xfId="24"/>
    <cellStyle name="tr" xfId="20"/>
    <cellStyle name="xl21" xfId="25"/>
    <cellStyle name="xl22" xfId="8"/>
    <cellStyle name="xl23" xfId="10"/>
    <cellStyle name="xl24" xfId="26"/>
    <cellStyle name="xl25" xfId="11"/>
    <cellStyle name="xl26" xfId="15"/>
    <cellStyle name="xl27" xfId="17"/>
    <cellStyle name="xl27 2" xfId="27"/>
    <cellStyle name="xl28" xfId="18"/>
    <cellStyle name="xl29" xfId="12"/>
    <cellStyle name="xl30" xfId="13"/>
    <cellStyle name="xl31" xfId="19"/>
    <cellStyle name="xl32" xfId="14"/>
    <cellStyle name="xl33" xfId="16"/>
    <cellStyle name="xl34" xfId="1"/>
    <cellStyle name="xl35" xfId="4"/>
    <cellStyle name="xl36" xfId="5"/>
    <cellStyle name="xl37" xfId="6"/>
    <cellStyle name="xl38" xfId="7"/>
    <cellStyle name="xl39" xfId="2"/>
    <cellStyle name="xl40" xfId="9"/>
    <cellStyle name="xl41" xfId="3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05"/>
  <sheetViews>
    <sheetView tabSelected="1" view="pageBreakPreview" zoomScaleNormal="100" zoomScaleSheetLayoutView="100" workbookViewId="0">
      <selection activeCell="C3" sqref="C3"/>
    </sheetView>
  </sheetViews>
  <sheetFormatPr defaultRowHeight="15" outlineLevelRow="7"/>
  <cols>
    <col min="1" max="1" width="66.42578125" style="10" customWidth="1"/>
    <col min="2" max="2" width="13.28515625" style="1" customWidth="1"/>
    <col min="3" max="3" width="14.85546875" style="1" customWidth="1"/>
    <col min="4" max="4" width="14.7109375" style="1" customWidth="1"/>
    <col min="5" max="5" width="9.140625" style="1" customWidth="1"/>
    <col min="6" max="6" width="10" style="1" bestFit="1" customWidth="1"/>
    <col min="7" max="7" width="11.42578125" style="1" bestFit="1" customWidth="1"/>
    <col min="8" max="16384" width="9.140625" style="1"/>
  </cols>
  <sheetData>
    <row r="1" spans="1:5">
      <c r="A1" s="29"/>
      <c r="B1" s="30"/>
      <c r="C1" s="30"/>
      <c r="D1" s="30"/>
      <c r="E1" s="2"/>
    </row>
    <row r="2" spans="1:5" ht="73.5" customHeight="1">
      <c r="A2" s="11"/>
      <c r="B2" s="12"/>
      <c r="C2" s="39" t="s">
        <v>120</v>
      </c>
      <c r="D2" s="40"/>
      <c r="E2" s="2"/>
    </row>
    <row r="3" spans="1:5">
      <c r="A3" s="11"/>
      <c r="B3" s="12"/>
      <c r="C3" s="12"/>
      <c r="D3" s="12"/>
      <c r="E3" s="2"/>
    </row>
    <row r="4" spans="1:5" ht="67.5" customHeight="1">
      <c r="A4" s="31" t="s">
        <v>113</v>
      </c>
      <c r="B4" s="32"/>
      <c r="C4" s="32"/>
      <c r="D4" s="32"/>
      <c r="E4" s="2"/>
    </row>
    <row r="5" spans="1:5" ht="15.75" customHeight="1">
      <c r="A5" s="33"/>
      <c r="B5" s="34"/>
      <c r="C5" s="34"/>
      <c r="D5" s="34"/>
      <c r="E5" s="2"/>
    </row>
    <row r="6" spans="1:5" ht="15.2" customHeight="1">
      <c r="A6" s="35"/>
      <c r="B6" s="36"/>
      <c r="C6" s="36"/>
      <c r="D6" s="36"/>
      <c r="E6" s="2"/>
    </row>
    <row r="7" spans="1:5" ht="12.75" customHeight="1">
      <c r="A7" s="37" t="s">
        <v>0</v>
      </c>
      <c r="B7" s="38"/>
      <c r="C7" s="38"/>
      <c r="D7" s="38"/>
      <c r="E7" s="2"/>
    </row>
    <row r="8" spans="1:5" s="6" customFormat="1" ht="15.75" customHeight="1">
      <c r="A8" s="45" t="s">
        <v>1</v>
      </c>
      <c r="B8" s="45" t="s">
        <v>2</v>
      </c>
      <c r="C8" s="45" t="s">
        <v>3</v>
      </c>
      <c r="D8" s="43" t="s">
        <v>48</v>
      </c>
      <c r="E8" s="5"/>
    </row>
    <row r="9" spans="1:5" s="6" customFormat="1" ht="78" customHeight="1">
      <c r="A9" s="46"/>
      <c r="B9" s="44"/>
      <c r="C9" s="44"/>
      <c r="D9" s="44"/>
      <c r="E9" s="5"/>
    </row>
    <row r="10" spans="1:5" s="6" customFormat="1" ht="12.75" customHeight="1">
      <c r="A10" s="7">
        <v>1</v>
      </c>
      <c r="B10" s="7">
        <v>2</v>
      </c>
      <c r="C10" s="7">
        <v>3</v>
      </c>
      <c r="D10" s="7">
        <v>4</v>
      </c>
      <c r="E10" s="5"/>
    </row>
    <row r="11" spans="1:5" outlineLevel="3">
      <c r="A11" s="26" t="s">
        <v>28</v>
      </c>
      <c r="B11" s="27" t="s">
        <v>29</v>
      </c>
      <c r="C11" s="27"/>
      <c r="D11" s="18">
        <f t="shared" ref="D11:D15" si="0">D12</f>
        <v>2801786</v>
      </c>
      <c r="E11" s="2"/>
    </row>
    <row r="12" spans="1:5" ht="25.5" outlineLevel="4">
      <c r="A12" s="14" t="s">
        <v>30</v>
      </c>
      <c r="B12" s="15" t="s">
        <v>31</v>
      </c>
      <c r="C12" s="3"/>
      <c r="D12" s="4">
        <f>D13+D17+D21</f>
        <v>2801786</v>
      </c>
      <c r="E12" s="2"/>
    </row>
    <row r="13" spans="1:5" ht="25.5" outlineLevel="5">
      <c r="A13" s="14" t="s">
        <v>53</v>
      </c>
      <c r="B13" s="15" t="s">
        <v>54</v>
      </c>
      <c r="C13" s="3"/>
      <c r="D13" s="4">
        <f>D14</f>
        <v>911400</v>
      </c>
      <c r="E13" s="2"/>
    </row>
    <row r="14" spans="1:5" ht="25.5" outlineLevel="3">
      <c r="A14" s="14" t="s">
        <v>55</v>
      </c>
      <c r="B14" s="15" t="s">
        <v>56</v>
      </c>
      <c r="C14" s="15"/>
      <c r="D14" s="4">
        <f t="shared" si="0"/>
        <v>911400</v>
      </c>
      <c r="E14" s="2"/>
    </row>
    <row r="15" spans="1:5" ht="38.25" outlineLevel="4">
      <c r="A15" s="14" t="s">
        <v>4</v>
      </c>
      <c r="B15" s="15" t="s">
        <v>56</v>
      </c>
      <c r="C15" s="15" t="s">
        <v>5</v>
      </c>
      <c r="D15" s="4">
        <f t="shared" si="0"/>
        <v>911400</v>
      </c>
      <c r="E15" s="2"/>
    </row>
    <row r="16" spans="1:5" outlineLevel="4">
      <c r="A16" s="14" t="s">
        <v>26</v>
      </c>
      <c r="B16" s="15" t="s">
        <v>56</v>
      </c>
      <c r="C16" s="15" t="s">
        <v>27</v>
      </c>
      <c r="D16" s="4">
        <v>911400</v>
      </c>
      <c r="E16" s="2"/>
    </row>
    <row r="17" spans="1:7" outlineLevel="4">
      <c r="A17" s="14" t="s">
        <v>51</v>
      </c>
      <c r="B17" s="15" t="s">
        <v>52</v>
      </c>
      <c r="C17" s="3"/>
      <c r="D17" s="4">
        <f>D18</f>
        <v>1600554</v>
      </c>
      <c r="E17" s="2"/>
    </row>
    <row r="18" spans="1:7" outlineLevel="4">
      <c r="A18" s="14" t="s">
        <v>49</v>
      </c>
      <c r="B18" s="15" t="s">
        <v>50</v>
      </c>
      <c r="C18" s="15"/>
      <c r="D18" s="4">
        <f>D19</f>
        <v>1600554</v>
      </c>
      <c r="E18" s="2"/>
    </row>
    <row r="19" spans="1:7" ht="38.25" outlineLevel="4">
      <c r="A19" s="14" t="s">
        <v>4</v>
      </c>
      <c r="B19" s="15" t="s">
        <v>50</v>
      </c>
      <c r="C19" s="15" t="s">
        <v>5</v>
      </c>
      <c r="D19" s="4">
        <f>D20</f>
        <v>1600554</v>
      </c>
      <c r="E19" s="2"/>
    </row>
    <row r="20" spans="1:7" outlineLevel="4">
      <c r="A20" s="14" t="s">
        <v>26</v>
      </c>
      <c r="B20" s="15" t="s">
        <v>50</v>
      </c>
      <c r="C20" s="15" t="s">
        <v>27</v>
      </c>
      <c r="D20" s="4">
        <v>1600554</v>
      </c>
      <c r="E20" s="2"/>
    </row>
    <row r="21" spans="1:7" ht="38.25" outlineLevel="4">
      <c r="A21" s="14" t="s">
        <v>71</v>
      </c>
      <c r="B21" s="15" t="s">
        <v>72</v>
      </c>
      <c r="C21" s="15"/>
      <c r="D21" s="4">
        <f>D22</f>
        <v>289832</v>
      </c>
      <c r="E21" s="2"/>
    </row>
    <row r="22" spans="1:7" outlineLevel="4">
      <c r="A22" s="14" t="s">
        <v>69</v>
      </c>
      <c r="B22" s="15" t="s">
        <v>73</v>
      </c>
      <c r="C22" s="15"/>
      <c r="D22" s="4">
        <f>D23</f>
        <v>289832</v>
      </c>
      <c r="E22" s="2"/>
    </row>
    <row r="23" spans="1:7" ht="38.25" outlineLevel="4">
      <c r="A23" s="14" t="s">
        <v>4</v>
      </c>
      <c r="B23" s="15" t="s">
        <v>73</v>
      </c>
      <c r="C23" s="15" t="s">
        <v>5</v>
      </c>
      <c r="D23" s="4">
        <f>D24</f>
        <v>289832</v>
      </c>
      <c r="E23" s="2"/>
    </row>
    <row r="24" spans="1:7" outlineLevel="5">
      <c r="A24" s="14" t="s">
        <v>6</v>
      </c>
      <c r="B24" s="15" t="s">
        <v>73</v>
      </c>
      <c r="C24" s="15" t="s">
        <v>7</v>
      </c>
      <c r="D24" s="4">
        <v>289832</v>
      </c>
      <c r="E24" s="2"/>
    </row>
    <row r="25" spans="1:7" ht="25.5" outlineLevel="6">
      <c r="A25" s="24" t="s">
        <v>8</v>
      </c>
      <c r="B25" s="25" t="s">
        <v>9</v>
      </c>
      <c r="C25" s="25"/>
      <c r="D25" s="18">
        <f t="shared" ref="D25:D29" si="1">D26</f>
        <v>1122362</v>
      </c>
      <c r="E25" s="2"/>
    </row>
    <row r="26" spans="1:7" ht="25.5" outlineLevel="7">
      <c r="A26" s="19" t="s">
        <v>10</v>
      </c>
      <c r="B26" s="13" t="s">
        <v>11</v>
      </c>
      <c r="C26" s="13"/>
      <c r="D26" s="4">
        <f>D27+D31</f>
        <v>1122362</v>
      </c>
      <c r="E26" s="2"/>
    </row>
    <row r="27" spans="1:7" ht="25.5" outlineLevel="7">
      <c r="A27" s="19" t="s">
        <v>12</v>
      </c>
      <c r="B27" s="13" t="s">
        <v>13</v>
      </c>
      <c r="C27" s="13"/>
      <c r="D27" s="4">
        <f t="shared" si="1"/>
        <v>1000000</v>
      </c>
      <c r="E27" s="2"/>
    </row>
    <row r="28" spans="1:7" outlineLevel="5">
      <c r="A28" s="19" t="s">
        <v>99</v>
      </c>
      <c r="B28" s="13" t="s">
        <v>98</v>
      </c>
      <c r="C28" s="13"/>
      <c r="D28" s="4">
        <f t="shared" si="1"/>
        <v>1000000</v>
      </c>
      <c r="E28" s="2"/>
    </row>
    <row r="29" spans="1:7" outlineLevel="6">
      <c r="A29" s="19" t="s">
        <v>18</v>
      </c>
      <c r="B29" s="13" t="s">
        <v>98</v>
      </c>
      <c r="C29" s="13" t="s">
        <v>19</v>
      </c>
      <c r="D29" s="4">
        <f t="shared" si="1"/>
        <v>1000000</v>
      </c>
      <c r="E29" s="2"/>
    </row>
    <row r="30" spans="1:7" outlineLevel="7">
      <c r="A30" s="19" t="s">
        <v>20</v>
      </c>
      <c r="B30" s="13" t="s">
        <v>98</v>
      </c>
      <c r="C30" s="13" t="s">
        <v>21</v>
      </c>
      <c r="D30" s="4">
        <v>1000000</v>
      </c>
      <c r="E30" s="2"/>
    </row>
    <row r="31" spans="1:7" outlineLevel="5">
      <c r="A31" s="14" t="s">
        <v>69</v>
      </c>
      <c r="B31" s="15" t="s">
        <v>74</v>
      </c>
      <c r="C31" s="15"/>
      <c r="D31" s="4">
        <f t="shared" ref="D31:D32" si="2">D32</f>
        <v>122362</v>
      </c>
      <c r="E31" s="2"/>
    </row>
    <row r="32" spans="1:7" ht="38.25" outlineLevel="6">
      <c r="A32" s="14" t="s">
        <v>4</v>
      </c>
      <c r="B32" s="15" t="s">
        <v>74</v>
      </c>
      <c r="C32" s="15" t="s">
        <v>5</v>
      </c>
      <c r="D32" s="4">
        <f t="shared" si="2"/>
        <v>122362</v>
      </c>
      <c r="E32" s="2"/>
      <c r="G32" s="8"/>
    </row>
    <row r="33" spans="1:5" outlineLevel="7">
      <c r="A33" s="14" t="s">
        <v>6</v>
      </c>
      <c r="B33" s="15" t="s">
        <v>74</v>
      </c>
      <c r="C33" s="15" t="s">
        <v>7</v>
      </c>
      <c r="D33" s="4">
        <v>122362</v>
      </c>
      <c r="E33" s="2"/>
    </row>
    <row r="34" spans="1:5" outlineLevel="7">
      <c r="A34" s="24" t="s">
        <v>22</v>
      </c>
      <c r="B34" s="25" t="s">
        <v>23</v>
      </c>
      <c r="C34" s="25"/>
      <c r="D34" s="18">
        <f>D35</f>
        <v>2466227</v>
      </c>
      <c r="E34" s="2"/>
    </row>
    <row r="35" spans="1:5" ht="25.5" outlineLevel="7">
      <c r="A35" s="14" t="s">
        <v>24</v>
      </c>
      <c r="B35" s="15" t="s">
        <v>25</v>
      </c>
      <c r="C35" s="15"/>
      <c r="D35" s="4">
        <f>D36+D40+D44+D49+D53</f>
        <v>2466227</v>
      </c>
      <c r="E35" s="2"/>
    </row>
    <row r="36" spans="1:5" ht="25.5" outlineLevel="6">
      <c r="A36" s="14" t="s">
        <v>57</v>
      </c>
      <c r="B36" s="15" t="s">
        <v>58</v>
      </c>
      <c r="C36" s="15"/>
      <c r="D36" s="4">
        <f>D37</f>
        <v>90920</v>
      </c>
      <c r="E36" s="2"/>
    </row>
    <row r="37" spans="1:5" outlineLevel="7">
      <c r="A37" s="14" t="s">
        <v>59</v>
      </c>
      <c r="B37" s="15" t="s">
        <v>60</v>
      </c>
      <c r="C37" s="15"/>
      <c r="D37" s="4">
        <f>D38</f>
        <v>90920</v>
      </c>
      <c r="E37" s="2"/>
    </row>
    <row r="38" spans="1:5" ht="38.25" outlineLevel="7">
      <c r="A38" s="14" t="s">
        <v>4</v>
      </c>
      <c r="B38" s="15" t="s">
        <v>60</v>
      </c>
      <c r="C38" s="15" t="s">
        <v>5</v>
      </c>
      <c r="D38" s="4">
        <f>D39</f>
        <v>90920</v>
      </c>
      <c r="E38" s="2"/>
    </row>
    <row r="39" spans="1:5" outlineLevel="7">
      <c r="A39" s="14" t="s">
        <v>26</v>
      </c>
      <c r="B39" s="15" t="s">
        <v>60</v>
      </c>
      <c r="C39" s="15" t="s">
        <v>27</v>
      </c>
      <c r="D39" s="4">
        <v>90920</v>
      </c>
      <c r="E39" s="2"/>
    </row>
    <row r="40" spans="1:5" ht="25.5" outlineLevel="7">
      <c r="A40" s="14" t="s">
        <v>63</v>
      </c>
      <c r="B40" s="15" t="s">
        <v>64</v>
      </c>
      <c r="C40" s="15"/>
      <c r="D40" s="4">
        <f>D41</f>
        <v>564902</v>
      </c>
      <c r="E40" s="2"/>
    </row>
    <row r="41" spans="1:5" outlineLevel="7">
      <c r="A41" s="14" t="s">
        <v>65</v>
      </c>
      <c r="B41" s="15" t="s">
        <v>66</v>
      </c>
      <c r="C41" s="15"/>
      <c r="D41" s="4">
        <f>D42</f>
        <v>564902</v>
      </c>
      <c r="E41" s="2"/>
    </row>
    <row r="42" spans="1:5" ht="38.25" outlineLevel="7">
      <c r="A42" s="14" t="s">
        <v>4</v>
      </c>
      <c r="B42" s="15" t="s">
        <v>66</v>
      </c>
      <c r="C42" s="15" t="s">
        <v>5</v>
      </c>
      <c r="D42" s="4">
        <f>D43</f>
        <v>564902</v>
      </c>
      <c r="E42" s="2"/>
    </row>
    <row r="43" spans="1:5" outlineLevel="7">
      <c r="A43" s="14" t="s">
        <v>26</v>
      </c>
      <c r="B43" s="15" t="s">
        <v>66</v>
      </c>
      <c r="C43" s="15" t="s">
        <v>27</v>
      </c>
      <c r="D43" s="4">
        <v>564902</v>
      </c>
      <c r="E43" s="2"/>
    </row>
    <row r="44" spans="1:5" ht="25.5" outlineLevel="7">
      <c r="A44" s="9" t="s">
        <v>41</v>
      </c>
      <c r="B44" s="3" t="s">
        <v>42</v>
      </c>
      <c r="C44" s="3"/>
      <c r="D44" s="4">
        <f>D45</f>
        <v>969810</v>
      </c>
      <c r="E44" s="2"/>
    </row>
    <row r="45" spans="1:5" outlineLevel="7">
      <c r="A45" s="9" t="s">
        <v>43</v>
      </c>
      <c r="B45" s="3" t="s">
        <v>44</v>
      </c>
      <c r="C45" s="3"/>
      <c r="D45" s="4">
        <f>D46</f>
        <v>969810</v>
      </c>
      <c r="E45" s="2"/>
    </row>
    <row r="46" spans="1:5" ht="25.5" outlineLevel="7">
      <c r="A46" s="9" t="s">
        <v>37</v>
      </c>
      <c r="B46" s="3" t="s">
        <v>44</v>
      </c>
      <c r="C46" s="3" t="s">
        <v>38</v>
      </c>
      <c r="D46" s="4">
        <f>D47</f>
        <v>969810</v>
      </c>
      <c r="E46" s="2"/>
    </row>
    <row r="47" spans="1:5" outlineLevel="7">
      <c r="A47" s="9" t="s">
        <v>39</v>
      </c>
      <c r="B47" s="3" t="s">
        <v>44</v>
      </c>
      <c r="C47" s="3" t="s">
        <v>40</v>
      </c>
      <c r="D47" s="4">
        <v>969810</v>
      </c>
      <c r="E47" s="2"/>
    </row>
    <row r="48" spans="1:5" ht="25.5" outlineLevel="7">
      <c r="A48" s="19" t="s">
        <v>111</v>
      </c>
      <c r="B48" s="13" t="s">
        <v>112</v>
      </c>
      <c r="C48" s="3"/>
      <c r="D48" s="4">
        <f>D49</f>
        <v>666745</v>
      </c>
      <c r="E48" s="2"/>
    </row>
    <row r="49" spans="1:5" outlineLevel="7">
      <c r="A49" s="14" t="s">
        <v>61</v>
      </c>
      <c r="B49" s="15" t="s">
        <v>62</v>
      </c>
      <c r="C49" s="15"/>
      <c r="D49" s="4">
        <f>D50</f>
        <v>666745</v>
      </c>
      <c r="E49" s="2"/>
    </row>
    <row r="50" spans="1:5" ht="38.25" outlineLevel="7">
      <c r="A50" s="14" t="s">
        <v>4</v>
      </c>
      <c r="B50" s="15" t="s">
        <v>62</v>
      </c>
      <c r="C50" s="15" t="s">
        <v>5</v>
      </c>
      <c r="D50" s="4">
        <f>D51</f>
        <v>666745</v>
      </c>
      <c r="E50" s="2"/>
    </row>
    <row r="51" spans="1:5" outlineLevel="7">
      <c r="A51" s="14" t="s">
        <v>26</v>
      </c>
      <c r="B51" s="15" t="s">
        <v>62</v>
      </c>
      <c r="C51" s="15" t="s">
        <v>27</v>
      </c>
      <c r="D51" s="4">
        <v>666745</v>
      </c>
      <c r="E51" s="2"/>
    </row>
    <row r="52" spans="1:5" ht="25.5" outlineLevel="6">
      <c r="A52" s="14" t="s">
        <v>67</v>
      </c>
      <c r="B52" s="15" t="s">
        <v>68</v>
      </c>
      <c r="C52" s="15"/>
      <c r="D52" s="4">
        <f t="shared" ref="D52:D54" si="3">D53</f>
        <v>173850</v>
      </c>
      <c r="E52" s="2"/>
    </row>
    <row r="53" spans="1:5" outlineLevel="7">
      <c r="A53" s="14" t="s">
        <v>69</v>
      </c>
      <c r="B53" s="15" t="s">
        <v>70</v>
      </c>
      <c r="C53" s="15"/>
      <c r="D53" s="4">
        <f t="shared" si="3"/>
        <v>173850</v>
      </c>
      <c r="E53" s="2"/>
    </row>
    <row r="54" spans="1:5" ht="38.25" outlineLevel="7">
      <c r="A54" s="14" t="s">
        <v>4</v>
      </c>
      <c r="B54" s="15" t="s">
        <v>70</v>
      </c>
      <c r="C54" s="15" t="s">
        <v>5</v>
      </c>
      <c r="D54" s="4">
        <f t="shared" si="3"/>
        <v>173850</v>
      </c>
      <c r="E54" s="2"/>
    </row>
    <row r="55" spans="1:5" outlineLevel="1">
      <c r="A55" s="14" t="s">
        <v>6</v>
      </c>
      <c r="B55" s="15" t="s">
        <v>70</v>
      </c>
      <c r="C55" s="15" t="s">
        <v>7</v>
      </c>
      <c r="D55" s="4">
        <v>173850</v>
      </c>
      <c r="E55" s="2"/>
    </row>
    <row r="56" spans="1:5" ht="25.5" outlineLevel="6">
      <c r="A56" s="24" t="s">
        <v>102</v>
      </c>
      <c r="B56" s="25" t="s">
        <v>103</v>
      </c>
      <c r="C56" s="25"/>
      <c r="D56" s="18">
        <f>D57</f>
        <v>447496.1</v>
      </c>
      <c r="E56" s="2"/>
    </row>
    <row r="57" spans="1:5" outlineLevel="7">
      <c r="A57" s="19" t="s">
        <v>104</v>
      </c>
      <c r="B57" s="13" t="s">
        <v>105</v>
      </c>
      <c r="C57" s="13"/>
      <c r="D57" s="4">
        <f>D58</f>
        <v>447496.1</v>
      </c>
      <c r="E57" s="2"/>
    </row>
    <row r="58" spans="1:5" ht="25.5" outlineLevel="5">
      <c r="A58" s="19" t="s">
        <v>14</v>
      </c>
      <c r="B58" s="13" t="s">
        <v>105</v>
      </c>
      <c r="C58" s="13" t="s">
        <v>15</v>
      </c>
      <c r="D58" s="4">
        <f>D59</f>
        <v>447496.1</v>
      </c>
      <c r="E58" s="2"/>
    </row>
    <row r="59" spans="1:5" ht="25.5" outlineLevel="6">
      <c r="A59" s="19" t="s">
        <v>16</v>
      </c>
      <c r="B59" s="13" t="s">
        <v>105</v>
      </c>
      <c r="C59" s="13" t="s">
        <v>17</v>
      </c>
      <c r="D59" s="4">
        <v>447496.1</v>
      </c>
      <c r="E59" s="2"/>
    </row>
    <row r="60" spans="1:5" ht="38.25" outlineLevel="7">
      <c r="A60" s="24" t="s">
        <v>46</v>
      </c>
      <c r="B60" s="25" t="s">
        <v>47</v>
      </c>
      <c r="C60" s="25"/>
      <c r="D60" s="18">
        <f>D61+D64</f>
        <v>2241087</v>
      </c>
      <c r="E60" s="2"/>
    </row>
    <row r="61" spans="1:5" outlineLevel="7">
      <c r="A61" s="19" t="s">
        <v>69</v>
      </c>
      <c r="B61" s="13" t="s">
        <v>82</v>
      </c>
      <c r="C61" s="13"/>
      <c r="D61" s="4">
        <f>D62</f>
        <v>2141087</v>
      </c>
      <c r="E61" s="2"/>
    </row>
    <row r="62" spans="1:5" ht="38.25" outlineLevel="7">
      <c r="A62" s="19" t="s">
        <v>4</v>
      </c>
      <c r="B62" s="13" t="s">
        <v>82</v>
      </c>
      <c r="C62" s="13" t="s">
        <v>5</v>
      </c>
      <c r="D62" s="4">
        <f>D63</f>
        <v>2141087</v>
      </c>
      <c r="E62" s="2"/>
    </row>
    <row r="63" spans="1:5" outlineLevel="7">
      <c r="A63" s="19" t="s">
        <v>6</v>
      </c>
      <c r="B63" s="13" t="s">
        <v>82</v>
      </c>
      <c r="C63" s="13" t="s">
        <v>7</v>
      </c>
      <c r="D63" s="4">
        <v>2141087</v>
      </c>
      <c r="E63" s="2"/>
    </row>
    <row r="64" spans="1:5" outlineLevel="7">
      <c r="A64" s="19" t="s">
        <v>100</v>
      </c>
      <c r="B64" s="13" t="s">
        <v>101</v>
      </c>
      <c r="C64" s="13"/>
      <c r="D64" s="16">
        <f>D65</f>
        <v>100000</v>
      </c>
      <c r="E64" s="2"/>
    </row>
    <row r="65" spans="1:5" ht="25.5" outlineLevel="7">
      <c r="A65" s="19" t="s">
        <v>37</v>
      </c>
      <c r="B65" s="13" t="s">
        <v>101</v>
      </c>
      <c r="C65" s="13" t="s">
        <v>38</v>
      </c>
      <c r="D65" s="16">
        <f>D66</f>
        <v>100000</v>
      </c>
      <c r="E65" s="2"/>
    </row>
    <row r="66" spans="1:5" ht="38.25" outlineLevel="7">
      <c r="A66" s="19" t="s">
        <v>96</v>
      </c>
      <c r="B66" s="13" t="s">
        <v>101</v>
      </c>
      <c r="C66" s="13" t="s">
        <v>97</v>
      </c>
      <c r="D66" s="16">
        <v>100000</v>
      </c>
      <c r="E66" s="2"/>
    </row>
    <row r="67" spans="1:5" ht="25.5" outlineLevel="7">
      <c r="A67" s="24" t="s">
        <v>88</v>
      </c>
      <c r="B67" s="25" t="s">
        <v>89</v>
      </c>
      <c r="C67" s="27"/>
      <c r="D67" s="18">
        <f>D68+D73</f>
        <v>718899</v>
      </c>
      <c r="E67" s="2"/>
    </row>
    <row r="68" spans="1:5" ht="25.5" outlineLevel="7">
      <c r="A68" s="19" t="s">
        <v>90</v>
      </c>
      <c r="B68" s="13" t="s">
        <v>91</v>
      </c>
      <c r="C68" s="13"/>
      <c r="D68" s="4">
        <f t="shared" ref="D68:D71" si="4">D69</f>
        <v>500000</v>
      </c>
      <c r="E68" s="2"/>
    </row>
    <row r="69" spans="1:5" ht="25.5" outlineLevel="7">
      <c r="A69" s="19" t="s">
        <v>92</v>
      </c>
      <c r="B69" s="13" t="s">
        <v>93</v>
      </c>
      <c r="C69" s="13"/>
      <c r="D69" s="4">
        <f t="shared" si="4"/>
        <v>500000</v>
      </c>
      <c r="E69" s="2"/>
    </row>
    <row r="70" spans="1:5" outlineLevel="7">
      <c r="A70" s="19" t="s">
        <v>94</v>
      </c>
      <c r="B70" s="13" t="s">
        <v>95</v>
      </c>
      <c r="C70" s="13"/>
      <c r="D70" s="4">
        <f t="shared" si="4"/>
        <v>500000</v>
      </c>
      <c r="E70" s="2"/>
    </row>
    <row r="71" spans="1:5" ht="25.5" outlineLevel="7">
      <c r="A71" s="19" t="s">
        <v>37</v>
      </c>
      <c r="B71" s="13" t="s">
        <v>95</v>
      </c>
      <c r="C71" s="13" t="s">
        <v>38</v>
      </c>
      <c r="D71" s="4">
        <f t="shared" si="4"/>
        <v>500000</v>
      </c>
      <c r="E71" s="2"/>
    </row>
    <row r="72" spans="1:5" ht="38.25" outlineLevel="7">
      <c r="A72" s="19" t="s">
        <v>96</v>
      </c>
      <c r="B72" s="13" t="s">
        <v>95</v>
      </c>
      <c r="C72" s="13" t="s">
        <v>97</v>
      </c>
      <c r="D72" s="4">
        <v>500000</v>
      </c>
      <c r="E72" s="2"/>
    </row>
    <row r="73" spans="1:5" ht="25.5" outlineLevel="7">
      <c r="A73" s="19" t="s">
        <v>83</v>
      </c>
      <c r="B73" s="13" t="s">
        <v>84</v>
      </c>
      <c r="C73" s="13"/>
      <c r="D73" s="4">
        <f t="shared" ref="D73:D76" si="5">D74</f>
        <v>218899</v>
      </c>
      <c r="E73" s="2"/>
    </row>
    <row r="74" spans="1:5" outlineLevel="6">
      <c r="A74" s="19" t="s">
        <v>85</v>
      </c>
      <c r="B74" s="13" t="s">
        <v>86</v>
      </c>
      <c r="C74" s="13"/>
      <c r="D74" s="4">
        <f t="shared" si="5"/>
        <v>218899</v>
      </c>
      <c r="E74" s="2"/>
    </row>
    <row r="75" spans="1:5" outlineLevel="7">
      <c r="A75" s="19" t="s">
        <v>69</v>
      </c>
      <c r="B75" s="13" t="s">
        <v>87</v>
      </c>
      <c r="C75" s="13"/>
      <c r="D75" s="4">
        <f t="shared" si="5"/>
        <v>218899</v>
      </c>
      <c r="E75" s="2"/>
    </row>
    <row r="76" spans="1:5" ht="38.25" outlineLevel="7">
      <c r="A76" s="19" t="s">
        <v>4</v>
      </c>
      <c r="B76" s="13" t="s">
        <v>87</v>
      </c>
      <c r="C76" s="13" t="s">
        <v>5</v>
      </c>
      <c r="D76" s="4">
        <f t="shared" si="5"/>
        <v>218899</v>
      </c>
      <c r="E76" s="2"/>
    </row>
    <row r="77" spans="1:5" outlineLevel="2">
      <c r="A77" s="19" t="s">
        <v>6</v>
      </c>
      <c r="B77" s="13" t="s">
        <v>87</v>
      </c>
      <c r="C77" s="13" t="s">
        <v>7</v>
      </c>
      <c r="D77" s="4">
        <v>218899</v>
      </c>
      <c r="E77" s="2"/>
    </row>
    <row r="78" spans="1:5" ht="25.5" outlineLevel="3">
      <c r="A78" s="24" t="s">
        <v>79</v>
      </c>
      <c r="B78" s="25" t="s">
        <v>32</v>
      </c>
      <c r="C78" s="25"/>
      <c r="D78" s="17">
        <f>D79</f>
        <v>607728</v>
      </c>
      <c r="E78" s="2"/>
    </row>
    <row r="79" spans="1:5" ht="25.5" outlineLevel="5">
      <c r="A79" s="14" t="s">
        <v>80</v>
      </c>
      <c r="B79" s="15" t="s">
        <v>45</v>
      </c>
      <c r="C79" s="15"/>
      <c r="D79" s="16">
        <f>D80</f>
        <v>607728</v>
      </c>
      <c r="E79" s="2"/>
    </row>
    <row r="80" spans="1:5" outlineLevel="6">
      <c r="A80" s="14" t="s">
        <v>69</v>
      </c>
      <c r="B80" s="15" t="s">
        <v>81</v>
      </c>
      <c r="C80" s="15"/>
      <c r="D80" s="16">
        <f>D81</f>
        <v>607728</v>
      </c>
      <c r="E80" s="2"/>
    </row>
    <row r="81" spans="1:5" ht="38.25" outlineLevel="7">
      <c r="A81" s="14" t="s">
        <v>4</v>
      </c>
      <c r="B81" s="15" t="s">
        <v>81</v>
      </c>
      <c r="C81" s="15" t="s">
        <v>5</v>
      </c>
      <c r="D81" s="16">
        <f>D82</f>
        <v>607728</v>
      </c>
      <c r="E81" s="2"/>
    </row>
    <row r="82" spans="1:5" outlineLevel="7">
      <c r="A82" s="20" t="s">
        <v>6</v>
      </c>
      <c r="B82" s="21" t="s">
        <v>81</v>
      </c>
      <c r="C82" s="21" t="s">
        <v>7</v>
      </c>
      <c r="D82" s="22">
        <v>607728</v>
      </c>
      <c r="E82" s="2"/>
    </row>
    <row r="83" spans="1:5">
      <c r="A83" s="24" t="s">
        <v>75</v>
      </c>
      <c r="B83" s="25" t="s">
        <v>76</v>
      </c>
      <c r="C83" s="25"/>
      <c r="D83" s="18">
        <f>D84</f>
        <v>57991</v>
      </c>
    </row>
    <row r="84" spans="1:5">
      <c r="A84" s="14" t="s">
        <v>77</v>
      </c>
      <c r="B84" s="15" t="s">
        <v>78</v>
      </c>
      <c r="C84" s="15"/>
      <c r="D84" s="4">
        <f>D85</f>
        <v>57991</v>
      </c>
    </row>
    <row r="85" spans="1:5" ht="38.25">
      <c r="A85" s="14" t="s">
        <v>4</v>
      </c>
      <c r="B85" s="15" t="s">
        <v>78</v>
      </c>
      <c r="C85" s="15" t="s">
        <v>5</v>
      </c>
      <c r="D85" s="4">
        <f>D86</f>
        <v>57991</v>
      </c>
    </row>
    <row r="86" spans="1:5">
      <c r="A86" s="14" t="s">
        <v>6</v>
      </c>
      <c r="B86" s="15" t="s">
        <v>78</v>
      </c>
      <c r="C86" s="15" t="s">
        <v>7</v>
      </c>
      <c r="D86" s="4">
        <v>57991</v>
      </c>
    </row>
    <row r="87" spans="1:5">
      <c r="A87" s="24" t="s">
        <v>106</v>
      </c>
      <c r="B87" s="25" t="s">
        <v>107</v>
      </c>
      <c r="C87" s="25"/>
      <c r="D87" s="18">
        <f>D91+D90</f>
        <v>1532804.5</v>
      </c>
    </row>
    <row r="88" spans="1:5" ht="25.5">
      <c r="A88" s="19" t="s">
        <v>114</v>
      </c>
      <c r="B88" s="13" t="s">
        <v>117</v>
      </c>
      <c r="C88" s="13"/>
      <c r="D88" s="4">
        <f>D89</f>
        <v>1035889</v>
      </c>
    </row>
    <row r="89" spans="1:5">
      <c r="A89" s="28" t="s">
        <v>115</v>
      </c>
      <c r="B89" s="13" t="s">
        <v>117</v>
      </c>
      <c r="C89" s="13" t="s">
        <v>118</v>
      </c>
      <c r="D89" s="4">
        <f>D90</f>
        <v>1035889</v>
      </c>
    </row>
    <row r="90" spans="1:5">
      <c r="A90" s="28" t="s">
        <v>116</v>
      </c>
      <c r="B90" s="13" t="s">
        <v>117</v>
      </c>
      <c r="C90" s="13" t="s">
        <v>119</v>
      </c>
      <c r="D90" s="4">
        <v>1035889</v>
      </c>
    </row>
    <row r="91" spans="1:5">
      <c r="A91" s="19" t="s">
        <v>108</v>
      </c>
      <c r="B91" s="13" t="s">
        <v>109</v>
      </c>
      <c r="C91" s="13"/>
      <c r="D91" s="4">
        <f>D92</f>
        <v>496915.5</v>
      </c>
    </row>
    <row r="92" spans="1:5">
      <c r="A92" s="19" t="s">
        <v>33</v>
      </c>
      <c r="B92" s="13" t="s">
        <v>109</v>
      </c>
      <c r="C92" s="13" t="s">
        <v>34</v>
      </c>
      <c r="D92" s="4">
        <f>D93</f>
        <v>496915.5</v>
      </c>
    </row>
    <row r="93" spans="1:5">
      <c r="A93" s="19" t="s">
        <v>35</v>
      </c>
      <c r="B93" s="13" t="s">
        <v>109</v>
      </c>
      <c r="C93" s="13" t="s">
        <v>36</v>
      </c>
      <c r="D93" s="4">
        <v>496915.5</v>
      </c>
    </row>
    <row r="94" spans="1:5" ht="21.75" customHeight="1">
      <c r="A94" s="47" t="s">
        <v>110</v>
      </c>
      <c r="B94" s="48"/>
      <c r="C94" s="49"/>
      <c r="D94" s="23">
        <f>D11+D25+D34+D56+D60+D67+D78+D83+D87</f>
        <v>11996380.6</v>
      </c>
    </row>
    <row r="95" spans="1:5" hidden="1">
      <c r="A95" s="41"/>
      <c r="B95" s="42"/>
      <c r="C95" s="41"/>
      <c r="D95" s="41"/>
    </row>
    <row r="96" spans="1:5" hidden="1">
      <c r="D96" s="8"/>
    </row>
    <row r="97" spans="3:4">
      <c r="D97" s="8"/>
    </row>
    <row r="98" spans="3:4">
      <c r="D98" s="8"/>
    </row>
    <row r="99" spans="3:4">
      <c r="D99" s="8"/>
    </row>
    <row r="101" spans="3:4">
      <c r="C101" s="8"/>
      <c r="D101" s="8"/>
    </row>
    <row r="102" spans="3:4">
      <c r="C102" s="8"/>
    </row>
    <row r="103" spans="3:4">
      <c r="D103" s="8"/>
    </row>
    <row r="105" spans="3:4">
      <c r="D105" s="8"/>
    </row>
  </sheetData>
  <mergeCells count="13">
    <mergeCell ref="A95:B95"/>
    <mergeCell ref="C95:D95"/>
    <mergeCell ref="D8:D9"/>
    <mergeCell ref="A8:A9"/>
    <mergeCell ref="B8:B9"/>
    <mergeCell ref="C8:C9"/>
    <mergeCell ref="A94:C94"/>
    <mergeCell ref="A1:D1"/>
    <mergeCell ref="A4:D4"/>
    <mergeCell ref="A5:D5"/>
    <mergeCell ref="A6:D6"/>
    <mergeCell ref="A7:D7"/>
    <mergeCell ref="C2:D2"/>
  </mergeCells>
  <pageMargins left="0.98425196850393704" right="0.59055118110236227" top="0.59055118110236227" bottom="0.59055118110236227" header="0.39370078740157483" footer="0.39370078740157483"/>
  <pageSetup paperSize="9" scale="65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15.05.2023&lt;/string&gt;&#10;  &lt;/DateInfo&gt;&#10;  &lt;Code&gt;SQUERY_GENERATOR1&lt;/Code&gt;&#10;  &lt;ObjectCode&gt;SQUERY_GENERATOR1&lt;/ObjectCode&gt;&#10;  &lt;DocName&gt;Аналитический отчет по исполнению бюджета (Приложение №6)(Генератор отчетов с произвольной группировкой)&lt;/DocName&gt;&#10;  &lt;VariantName&gt;Аналитический отчет по исполнению бюджета (Приложение №6)&lt;/VariantName&gt;&#10;  &lt;VariantLink&gt;57574801&lt;/VariantLink&gt;&#10;  &lt;SvodReportLink xsi:nil=&quot;true&quot; /&gt;&#10;  &lt;ReportLink&gt;6280597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71EE59BE-C62C-442B-B83D-DCF02FED6CCF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Документ</vt:lpstr>
      <vt:lpstr>Документ!Заголовки_для_печати</vt:lpstr>
      <vt:lpstr>Документ!Область_печати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ZHIZDRA9\User</dc:creator>
  <cp:lastModifiedBy>User</cp:lastModifiedBy>
  <cp:lastPrinted>2024-10-17T04:54:12Z</cp:lastPrinted>
  <dcterms:created xsi:type="dcterms:W3CDTF">2023-05-15T08:12:36Z</dcterms:created>
  <dcterms:modified xsi:type="dcterms:W3CDTF">2024-10-17T04:54:26Z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бюджета (Приложение №6)(Генератор отчетов с произвольной группировкой)</vt:lpwstr>
  </property>
  <property fmtid="{D5CDD505-2E9C-101B-9397-08002B2CF9AE}" pid="3" name="Название отчета">
    <vt:lpwstr>Аналитический отчет по исполнению бюджета (Приложение №6).xlsx</vt:lpwstr>
  </property>
  <property fmtid="{D5CDD505-2E9C-101B-9397-08002B2CF9AE}" pid="4" name="Версия клиента">
    <vt:lpwstr>22.1.30.11160 (.NET 4.7.2)</vt:lpwstr>
  </property>
  <property fmtid="{D5CDD505-2E9C-101B-9397-08002B2CF9AE}" pid="5" name="Версия базы">
    <vt:lpwstr>22.1.1542.1015757002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192.168.100.235</vt:lpwstr>
  </property>
  <property fmtid="{D5CDD505-2E9C-101B-9397-08002B2CF9AE}" pid="8" name="База">
    <vt:lpwstr>bks_2023_mo</vt:lpwstr>
  </property>
  <property fmtid="{D5CDD505-2E9C-101B-9397-08002B2CF9AE}" pid="9" name="Пользователь">
    <vt:lpwstr>user_6_9</vt:lpwstr>
  </property>
  <property fmtid="{D5CDD505-2E9C-101B-9397-08002B2CF9AE}" pid="10" name="Шаблон">
    <vt:lpwstr>ispolnpril6_2016.xlt</vt:lpwstr>
  </property>
  <property fmtid="{D5CDD505-2E9C-101B-9397-08002B2CF9AE}" pid="11" name="Локальная база">
    <vt:lpwstr>используется</vt:lpwstr>
  </property>
</Properties>
</file>