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Документ!$8:$10</definedName>
    <definedName name="_xlnm.Print_Area" localSheetId="0">Документ!$A$1:$F$185</definedName>
  </definedNames>
  <calcPr calcId="125725"/>
</workbook>
</file>

<file path=xl/calcChain.xml><?xml version="1.0" encoding="utf-8"?>
<calcChain xmlns="http://schemas.openxmlformats.org/spreadsheetml/2006/main">
  <c r="F88" i="2"/>
  <c r="F87" s="1"/>
  <c r="F91"/>
  <c r="F90" s="1"/>
  <c r="F104"/>
  <c r="F103" s="1"/>
  <c r="F102" s="1"/>
  <c r="F101" s="1"/>
  <c r="F133"/>
  <c r="F132" s="1"/>
  <c r="F131" s="1"/>
  <c r="F130" s="1"/>
  <c r="F129" s="1"/>
  <c r="F83"/>
  <c r="F82" s="1"/>
  <c r="F141"/>
  <c r="F140" s="1"/>
  <c r="F139" s="1"/>
  <c r="F138" s="1"/>
  <c r="F137" s="1"/>
  <c r="F136" s="1"/>
  <c r="F135" s="1"/>
  <c r="F76"/>
  <c r="F75" s="1"/>
  <c r="F74" s="1"/>
  <c r="F73" s="1"/>
  <c r="F72" s="1"/>
  <c r="F71" s="1"/>
  <c r="F18"/>
  <c r="F17" s="1"/>
  <c r="F69"/>
  <c r="F68" s="1"/>
  <c r="F67" s="1"/>
  <c r="F66" s="1"/>
  <c r="F65" s="1"/>
  <c r="F64" s="1"/>
  <c r="F27"/>
  <c r="F26" s="1"/>
  <c r="F25" s="1"/>
  <c r="F24" s="1"/>
  <c r="F23" s="1"/>
  <c r="F22" s="1"/>
  <c r="F21" s="1"/>
  <c r="F35"/>
  <c r="F34" s="1"/>
  <c r="F33" s="1"/>
  <c r="F39"/>
  <c r="F38" s="1"/>
  <c r="F37" s="1"/>
  <c r="F46"/>
  <c r="F45" s="1"/>
  <c r="F44" s="1"/>
  <c r="F43" s="1"/>
  <c r="F42" s="1"/>
  <c r="F41" s="1"/>
  <c r="F86" l="1"/>
  <c r="F85" s="1"/>
  <c r="F32"/>
  <c r="F31" s="1"/>
  <c r="F30" s="1"/>
  <c r="F29" s="1"/>
  <c r="F20" s="1"/>
  <c r="F119"/>
  <c r="F118" s="1"/>
  <c r="F117" s="1"/>
  <c r="F116" s="1"/>
  <c r="F16"/>
  <c r="F15" s="1"/>
  <c r="F62"/>
  <c r="F61" s="1"/>
  <c r="F60" s="1"/>
  <c r="F59" s="1"/>
  <c r="F58" s="1"/>
  <c r="F81" l="1"/>
  <c r="F80" l="1"/>
  <c r="F79" s="1"/>
  <c r="F14"/>
  <c r="F13" s="1"/>
  <c r="F57"/>
  <c r="F55"/>
  <c r="F54" s="1"/>
  <c r="F53" s="1"/>
  <c r="F111"/>
  <c r="F110" s="1"/>
  <c r="F109" s="1"/>
  <c r="F108" s="1"/>
  <c r="F107" s="1"/>
  <c r="F106" s="1"/>
  <c r="F11" l="1"/>
  <c r="F12"/>
  <c r="F52"/>
  <c r="F51" s="1"/>
  <c r="F50" s="1"/>
  <c r="F49" s="1"/>
  <c r="F99"/>
  <c r="F98" s="1"/>
  <c r="F127"/>
  <c r="F126" s="1"/>
  <c r="F125" s="1"/>
  <c r="F124" s="1"/>
  <c r="F123" s="1"/>
  <c r="F122" s="1"/>
  <c r="F121" s="1"/>
  <c r="F115" s="1"/>
  <c r="F114" s="1"/>
  <c r="F113" s="1"/>
  <c r="F97" l="1"/>
  <c r="F96" s="1"/>
  <c r="F95" s="1"/>
  <c r="F94" s="1"/>
  <c r="F93" s="1"/>
  <c r="F48"/>
  <c r="F78" l="1"/>
  <c r="F143" l="1"/>
</calcChain>
</file>

<file path=xl/sharedStrings.xml><?xml version="1.0" encoding="utf-8"?>
<sst xmlns="http://schemas.openxmlformats.org/spreadsheetml/2006/main" count="536" uniqueCount="175">
  <si>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</si>
  <si>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</si>
  <si>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</si>
  <si>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</si>
  <si>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</si>
  <si>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</si>
  <si>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Отдел социальной защиты населения администрации (исполнительно-распорядительного органа) муниципального района "Жиздринский район"</t>
  </si>
  <si>
    <t>055</t>
  </si>
  <si>
    <t>НАЦИОНАЛЬНАЯ ЭКОНОМИКА</t>
  </si>
  <si>
    <t>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</si>
  <si>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</si>
  <si>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</si>
  <si>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</si>
  <si>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</si>
  <si>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СОЦИАЛЬНАЯ ПОЛИТИКА</t>
  </si>
  <si>
    <t>1000</t>
  </si>
  <si>
    <t>Социальное обеспечение населения</t>
  </si>
  <si>
    <t>1003</t>
  </si>
  <si>
    <t>Муниципальная программа "Социальная поддержка граждан в Жиздринском районе"</t>
  </si>
  <si>
    <t>03 0 00 00000</t>
  </si>
  <si>
    <t>Подпрограмма "Осуществление мер социальной поддержки жителей Жиздринского района"</t>
  </si>
  <si>
    <t>03 1 00 00000</t>
  </si>
  <si>
    <t>Основное мероприятие "Меры социальной поддержки граждан Жиздринского района"</t>
  </si>
  <si>
    <t>03 1 01 00000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</si>
  <si>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</si>
  <si>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</si>
  <si>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</si>
  <si>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</si>
  <si>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</si>
  <si>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</si>
  <si>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</si>
  <si>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</si>
  <si>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Другие вопросы в области социальной политики</t>
  </si>
  <si>
    <t>1006</t>
  </si>
  <si>
    <t>Отдел культуры администрации (исполнительно-распорядительного органа) муниципального района "Жиздринский район"</t>
  </si>
  <si>
    <t>056</t>
  </si>
  <si>
    <t>ОБРАЗОВАНИЕ</t>
  </si>
  <si>
    <t>0700</t>
  </si>
  <si>
    <t>Дополнительное образование детей</t>
  </si>
  <si>
    <t>0703</t>
  </si>
  <si>
    <t>Муниципальная программа  "Развитие культуры Жиздринского района"</t>
  </si>
  <si>
    <t>11 0 00 00000</t>
  </si>
  <si>
    <t>Подпрограмма "Развитие учреждений культуры и образования в сфере культуры"</t>
  </si>
  <si>
    <t>11 1 00 00000</t>
  </si>
  <si>
    <t>Расходы на выплаты персоналу казенных учреждений</t>
  </si>
  <si>
    <t>110</t>
  </si>
  <si>
    <t>КУЛЬТУРА, КИНЕМАТОГРАФИЯ</t>
  </si>
  <si>
    <t>0800</t>
  </si>
  <si>
    <t>Культура</t>
  </si>
  <si>
    <t>0801</t>
  </si>
  <si>
    <t>ОТДЕЛ ОБРАЗОВАНИЯ АДМИНИСТРАЦИИ (ИСПОЛНИТЕЛЬНО-РАСПОРЯДИТЕЛЬНЫЙ ОРГАН) МУНИЦИПАЛЬНОГО РАЙОНА " ЖИЗДРИНСКИЙ РАЙОН "</t>
  </si>
  <si>
    <t>075</t>
  </si>
  <si>
    <t>Дошкольное образование</t>
  </si>
  <si>
    <t>0701</t>
  </si>
  <si>
    <t>Муниципальная программа "Развитие образования в Жиздринском районе"</t>
  </si>
  <si>
    <t>02 0 00 00000</t>
  </si>
  <si>
    <t>Подпрограмма "Развитие дошкольного, начального общего, основного общего, среднего общего и дополнительного образования детей"</t>
  </si>
  <si>
    <t>02 1 00 00000</t>
  </si>
  <si>
    <t>ОБЩЕГОСУДАРСТВЕННЫЕ ВОПРОСЫ</t>
  </si>
  <si>
    <t>0100</t>
  </si>
  <si>
    <t>Администрация (исполнительно-распорядительный орган) муниципального района "Жиздринский район"</t>
  </si>
  <si>
    <t>131</t>
  </si>
  <si>
    <t>Другие общегосударственные вопросы</t>
  </si>
  <si>
    <t>0113</t>
  </si>
  <si>
    <t>51 0 00 00000</t>
  </si>
  <si>
    <t>Межбюджетные трансферты</t>
  </si>
  <si>
    <t>500</t>
  </si>
  <si>
    <t>Иные межбюджетные трансферты</t>
  </si>
  <si>
    <t>540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</si>
  <si>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</si>
  <si>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</si>
  <si>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</si>
  <si>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</si>
  <si>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Основное мероприятие "Поддержка и развитие традиционной народной культуры в Жиздринском  районе"</t>
  </si>
  <si>
    <t>11 1 03 00000</t>
  </si>
  <si>
    <t>Содержание учреждений в сфере культурно-досуговой деятельности</t>
  </si>
  <si>
    <t>11 1 03 00100</t>
  </si>
  <si>
    <t>Отдел финансов администрации (исполнительно-распорядительного органа) муниципального района "Жиздринский район"</t>
  </si>
  <si>
    <t>132</t>
  </si>
  <si>
    <t>51 0 01 00000</t>
  </si>
  <si>
    <t>Муниципальная программа  "Совершенствование организации по решению общегосударственных вопросов и создание условий муниципальной службы в Жиздринском районе"</t>
  </si>
  <si>
    <t>21 0 00 00000</t>
  </si>
  <si>
    <t>Изменение ведомственной структуры расходов бюджета муниципального района "Жиздринский район" на 2024 год</t>
  </si>
  <si>
    <t>измененные бюджетные ассигнования на 2024 год (поправка)</t>
  </si>
  <si>
    <t>Развитие системы дополнительного образования</t>
  </si>
  <si>
    <t>02 1 03 00300</t>
  </si>
  <si>
    <t>Основное мероприятие "Развитие системы дополнительного образования"</t>
  </si>
  <si>
    <t>02 1 03 00000</t>
  </si>
  <si>
    <t>Основное мероприятие "Предоставление качественного дошкольного образования "</t>
  </si>
  <si>
    <t>02 1 01 00000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</si>
  <si>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</si>
  <si>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1 01 S6320</t>
  </si>
  <si>
    <t>Основное мероприятие "Сохранение и развитие музейного дела в  Жиздринском  районе"</t>
  </si>
  <si>
    <t>11 1 01 00000</t>
  </si>
  <si>
    <t>Содержание музея</t>
  </si>
  <si>
    <t>11 1 01 00100</t>
  </si>
  <si>
    <t>Содержание и услуги в сфере библиотечного обслуживания</t>
  </si>
  <si>
    <t>11 1 04 00100</t>
  </si>
  <si>
    <t>Основное мероприятие "Развитие  дополнительного  образования в сфере культуры"</t>
  </si>
  <si>
    <t>11 1 02 00000</t>
  </si>
  <si>
    <t>Содержание учреждений дополнительного образования детей</t>
  </si>
  <si>
    <t>11 1 02 00200</t>
  </si>
  <si>
    <t>Другие вопросы в области культуры, кинематографии</t>
  </si>
  <si>
    <t>0804</t>
  </si>
  <si>
    <t>Основное мероприятие "Выполнение функций муниципальными органами власти  в сфере культуры"</t>
  </si>
  <si>
    <t>11 1 05 00000</t>
  </si>
  <si>
    <t>Центральный аппарат</t>
  </si>
  <si>
    <t>11 1 05 00400</t>
  </si>
  <si>
    <t>Другие вопросы в области образования</t>
  </si>
  <si>
    <t>0709</t>
  </si>
  <si>
    <t>Основное мероприятие "Обеспечение деятельности, методической, психологической помощи и  контроля за качественной работой образовательных учреждений"</t>
  </si>
  <si>
    <t>02 1 04 00000</t>
  </si>
  <si>
    <t>02 1 04 00400</t>
  </si>
  <si>
    <t>03 1 01 00400</t>
  </si>
  <si>
    <t>Жиздринское Районное Собрание муниципального района "Жиздринский район"</t>
  </si>
  <si>
    <t>130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</si>
  <si>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</si>
  <si>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</si>
  <si>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деятельности контрольно-счетного органа</t>
  </si>
  <si>
    <t>83 0 00 00000</t>
  </si>
  <si>
    <t>Контрольно-счетный орган</t>
  </si>
  <si>
    <t>83 0 00 00400</t>
  </si>
  <si>
    <t>Муниципальная программа "Совершенствование системы управления общественными финансами Жиздринского района"</t>
  </si>
  <si>
    <t>Основное мероприятие "Совершенствование системы управления бюджетным процессом"</t>
  </si>
  <si>
    <t>51 0 01 00400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</si>
  <si>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</si>
  <si>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</si>
  <si>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21 0 00 00400</t>
  </si>
  <si>
    <t>Сельское хозяйство и рыболовство</t>
  </si>
  <si>
    <t>0405</t>
  </si>
  <si>
    <t>Подпрограмма "Обеспечение реализации муниципальной программы в Жиздринском районе"</t>
  </si>
  <si>
    <t>25 4 00 00000</t>
  </si>
  <si>
    <t>Основное мероприятие "Обеспечение реализации программы"</t>
  </si>
  <si>
    <t>25 4 01 00000</t>
  </si>
  <si>
    <t>25 4 01 00400</t>
  </si>
  <si>
    <t>Муниципальная программа "Развитие сельского хозяйства и рынков сельскохозяйственной продукции в Жиздринском районе"</t>
  </si>
  <si>
    <t>25 0 00 00000</t>
  </si>
  <si>
    <t>Другие вопросы в области национальной экономики</t>
  </si>
  <si>
    <t>0412</t>
  </si>
  <si>
    <t>Подпрограмма "Развитие сельскохозяйственной кооперации в Жиздринском районе"</t>
  </si>
  <si>
    <t>25 3 00 00000</t>
  </si>
  <si>
    <t>Основное мероприятие "Стимулирование развития торговой деятельности хозяйствующих субъектов</t>
  </si>
  <si>
    <t>25 3 02 00000</t>
  </si>
  <si>
    <t>Возмещение затрат по доставке товаров первой необходимости</t>
  </si>
  <si>
    <t>25 3 02 00100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</si>
  <si>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</si>
  <si>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</si>
  <si>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03 1 01 00200</t>
  </si>
  <si>
    <t>Меры социальной поддержки</t>
  </si>
  <si>
    <t>СРЕДСТВА МАССОВОЙ ИНФОРМАЦИИ</t>
  </si>
  <si>
    <t>1200</t>
  </si>
  <si>
    <t>Периодическая печать и издательства</t>
  </si>
  <si>
    <t>1202</t>
  </si>
  <si>
    <t>Государственная поддержка в сфере средств массовой информации</t>
  </si>
  <si>
    <t>21 0 00 00800</t>
  </si>
  <si>
    <t>Транспорт</t>
  </si>
  <si>
    <t>0408</t>
  </si>
  <si>
    <t>Муниципальная программа  "Развитие транспортного обслуживания на территории Жиздринского района Калужской области"</t>
  </si>
  <si>
    <t>15 0 00 00000</t>
  </si>
  <si>
    <t>Развитие транспортного обслуживания</t>
  </si>
  <si>
    <t>15 0 00 00100</t>
  </si>
  <si>
    <t>Непрограммные расходы региональных органов исполнительной власти</t>
  </si>
  <si>
    <t>98 0 00 00000</t>
  </si>
  <si>
    <t>Непрограммные расходы муниципальных органов</t>
  </si>
  <si>
    <t>98 0 00 00900</t>
  </si>
  <si>
    <t>итого</t>
  </si>
  <si>
    <t>Основное мероприятие "Развитие общедоступных библиотек в Жиздринском районе"</t>
  </si>
  <si>
    <t>11 1 04 00000</t>
  </si>
  <si>
    <t>98 0 00 00800</t>
  </si>
  <si>
    <t>Резевр финансовых средств в целях обеспечения Указов Президента РФ в части повышения оплаты труда отдельным категориям работников</t>
  </si>
  <si>
    <t>Иные бюджетные ассигнования</t>
  </si>
  <si>
    <t>Резервные средства</t>
  </si>
  <si>
    <t>800</t>
  </si>
  <si>
    <t>870</t>
  </si>
  <si>
    <t>приложение №2 к Решению Районного Собрания № 45 от 16.10.2024 г.</t>
  </si>
</sst>
</file>

<file path=xl/styles.xml><?xml version="1.0" encoding="utf-8"?>
<styleSheet xmlns="http://schemas.openxmlformats.org/spreadsheetml/2006/main">
  <fonts count="13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0" borderId="2">
      <alignment horizontal="right" vertical="top" shrinkToFit="1"/>
    </xf>
    <xf numFmtId="49" fontId="1" fillId="0" borderId="2">
      <alignment horizontal="left" vertical="top" wrapText="1"/>
    </xf>
    <xf numFmtId="4" fontId="1" fillId="0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2" fillId="0" borderId="1"/>
    <xf numFmtId="0" fontId="2" fillId="0" borderId="1"/>
    <xf numFmtId="0" fontId="5" fillId="2" borderId="1"/>
    <xf numFmtId="0" fontId="5" fillId="0" borderId="1"/>
    <xf numFmtId="49" fontId="12" fillId="0" borderId="2">
      <alignment horizontal="left" vertical="center" wrapText="1"/>
    </xf>
  </cellStyleXfs>
  <cellXfs count="51">
    <xf numFmtId="0" fontId="0" fillId="0" borderId="0" xfId="0"/>
    <xf numFmtId="0" fontId="0" fillId="0" borderId="0" xfId="0" applyProtection="1">
      <protection locked="0"/>
    </xf>
    <xf numFmtId="0" fontId="2" fillId="0" borderId="1" xfId="3" applyNumberFormat="1" applyProtection="1"/>
    <xf numFmtId="49" fontId="4" fillId="0" borderId="2" xfId="12" applyNumberFormat="1" applyProtection="1">
      <alignment horizontal="center" vertical="top" wrapText="1"/>
    </xf>
    <xf numFmtId="49" fontId="1" fillId="0" borderId="2" xfId="13" applyNumberFormat="1" applyProtection="1">
      <alignment horizontal="center" vertical="top" wrapText="1"/>
    </xf>
    <xf numFmtId="4" fontId="4" fillId="0" borderId="2" xfId="14" applyNumberFormat="1" applyProtection="1">
      <alignment horizontal="right" vertical="top" shrinkToFit="1"/>
    </xf>
    <xf numFmtId="4" fontId="1" fillId="0" borderId="2" xfId="16" applyNumberFormat="1" applyProtection="1">
      <alignment horizontal="right" vertical="top" shrinkToFit="1"/>
    </xf>
    <xf numFmtId="0" fontId="8" fillId="0" borderId="1" xfId="3" applyNumberFormat="1" applyFont="1" applyProtection="1"/>
    <xf numFmtId="0" fontId="0" fillId="0" borderId="0" xfId="0" applyFont="1" applyProtection="1">
      <protection locked="0"/>
    </xf>
    <xf numFmtId="0" fontId="7" fillId="0" borderId="2" xfId="10" applyNumberFormat="1" applyFont="1" applyProtection="1">
      <alignment horizontal="center" vertical="center" shrinkToFit="1"/>
    </xf>
    <xf numFmtId="4" fontId="0" fillId="0" borderId="0" xfId="0" applyNumberFormat="1" applyProtection="1">
      <protection locked="0"/>
    </xf>
    <xf numFmtId="0" fontId="4" fillId="0" borderId="2" xfId="11" applyNumberFormat="1" applyProtection="1">
      <alignment horizontal="left" vertical="top" wrapText="1"/>
    </xf>
    <xf numFmtId="0" fontId="1" fillId="0" borderId="2" xfId="15" applyNumberFormat="1" applyProtection="1">
      <alignment horizontal="left" vertical="top" wrapText="1"/>
    </xf>
    <xf numFmtId="0" fontId="0" fillId="0" borderId="0" xfId="0" applyNumberFormat="1" applyProtection="1">
      <protection locked="0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49" fontId="1" fillId="3" borderId="2" xfId="13" applyNumberFormat="1" applyFont="1" applyFill="1" applyBorder="1" applyAlignment="1" applyProtection="1">
      <alignment horizontal="center" vertical="top" wrapText="1"/>
    </xf>
    <xf numFmtId="0" fontId="10" fillId="3" borderId="2" xfId="15" applyNumberFormat="1" applyFont="1" applyFill="1" applyBorder="1" applyAlignment="1" applyProtection="1">
      <alignment horizontal="left" vertical="top" wrapText="1"/>
    </xf>
    <xf numFmtId="49" fontId="10" fillId="3" borderId="2" xfId="13" applyNumberFormat="1" applyFont="1" applyFill="1" applyBorder="1" applyAlignment="1" applyProtection="1">
      <alignment horizontal="center" vertical="top" wrapText="1"/>
    </xf>
    <xf numFmtId="0" fontId="11" fillId="3" borderId="2" xfId="11" applyNumberFormat="1" applyFont="1" applyFill="1" applyBorder="1" applyAlignment="1" applyProtection="1">
      <alignment horizontal="left" vertical="top" wrapText="1"/>
    </xf>
    <xf numFmtId="49" fontId="11" fillId="3" borderId="2" xfId="12" applyNumberFormat="1" applyFont="1" applyFill="1" applyAlignment="1" applyProtection="1">
      <alignment horizontal="center" vertical="top" wrapText="1"/>
    </xf>
    <xf numFmtId="4" fontId="1" fillId="0" borderId="2" xfId="14" applyNumberFormat="1" applyFont="1" applyProtection="1">
      <alignment horizontal="right" vertical="top" shrinkToFit="1"/>
    </xf>
    <xf numFmtId="4" fontId="4" fillId="0" borderId="2" xfId="14" applyNumberFormat="1" applyFont="1" applyProtection="1">
      <alignment horizontal="right" vertical="top" shrinkToFit="1"/>
    </xf>
    <xf numFmtId="4" fontId="4" fillId="0" borderId="2" xfId="16" applyNumberFormat="1" applyFont="1" applyProtection="1">
      <alignment horizontal="right" vertical="top" shrinkToFit="1"/>
    </xf>
    <xf numFmtId="0" fontId="1" fillId="3" borderId="2" xfId="15" applyNumberFormat="1" applyFont="1" applyFill="1" applyBorder="1" applyAlignment="1" applyProtection="1">
      <alignment horizontal="left" vertical="top" wrapText="1"/>
    </xf>
    <xf numFmtId="0" fontId="10" fillId="3" borderId="6" xfId="15" applyNumberFormat="1" applyFont="1" applyFill="1" applyBorder="1" applyAlignment="1" applyProtection="1">
      <alignment horizontal="left" vertical="top" wrapText="1"/>
    </xf>
    <xf numFmtId="49" fontId="10" fillId="3" borderId="6" xfId="13" applyNumberFormat="1" applyFont="1" applyFill="1" applyBorder="1" applyAlignment="1" applyProtection="1">
      <alignment horizontal="center" vertical="top" wrapText="1"/>
    </xf>
    <xf numFmtId="4" fontId="1" fillId="0" borderId="6" xfId="14" applyNumberFormat="1" applyFont="1" applyBorder="1" applyProtection="1">
      <alignment horizontal="right" vertical="top" shrinkToFit="1"/>
    </xf>
    <xf numFmtId="4" fontId="4" fillId="0" borderId="5" xfId="18" applyNumberFormat="1" applyFont="1" applyBorder="1" applyProtection="1"/>
    <xf numFmtId="0" fontId="1" fillId="0" borderId="2" xfId="27" applyNumberFormat="1" applyFont="1" applyProtection="1">
      <alignment horizontal="left" vertical="center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3" fillId="0" borderId="1" xfId="4" applyNumberFormat="1" applyProtection="1">
      <alignment horizontal="center" wrapText="1"/>
    </xf>
    <xf numFmtId="0" fontId="3" fillId="0" borderId="1" xfId="4">
      <alignment horizontal="center" wrapText="1"/>
    </xf>
    <xf numFmtId="0" fontId="9" fillId="0" borderId="1" xfId="5" applyNumberFormat="1" applyFont="1" applyProtection="1">
      <alignment horizontal="center"/>
    </xf>
    <xf numFmtId="0" fontId="9" fillId="0" borderId="1" xfId="5" applyFont="1">
      <alignment horizontal="center"/>
    </xf>
    <xf numFmtId="0" fontId="1" fillId="0" borderId="1" xfId="6" applyNumberFormat="1" applyProtection="1">
      <alignment wrapText="1"/>
    </xf>
    <xf numFmtId="0" fontId="1" fillId="0" borderId="1" xfId="6">
      <alignment wrapText="1"/>
    </xf>
    <xf numFmtId="0" fontId="1" fillId="0" borderId="1" xfId="7" applyNumberFormat="1" applyProtection="1">
      <alignment horizontal="right"/>
    </xf>
    <xf numFmtId="0" fontId="1" fillId="0" borderId="1" xfId="7">
      <alignment horizontal="right"/>
    </xf>
    <xf numFmtId="0" fontId="1" fillId="0" borderId="1" xfId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19" applyNumberFormat="1" applyProtection="1">
      <alignment horizontal="left" wrapText="1"/>
    </xf>
    <xf numFmtId="0" fontId="1" fillId="0" borderId="1" xfId="19">
      <alignment horizontal="left" wrapText="1"/>
    </xf>
    <xf numFmtId="0" fontId="1" fillId="0" borderId="2" xfId="8" applyNumberFormat="1" applyFont="1" applyProtection="1">
      <alignment horizontal="center" vertical="center" wrapText="1"/>
    </xf>
    <xf numFmtId="0" fontId="7" fillId="0" borderId="2" xfId="8" applyFont="1">
      <alignment horizontal="center" vertical="center" wrapText="1"/>
    </xf>
    <xf numFmtId="0" fontId="7" fillId="0" borderId="2" xfId="8" applyNumberFormat="1" applyFont="1" applyProtection="1">
      <alignment horizontal="center" vertical="center" wrapText="1"/>
    </xf>
    <xf numFmtId="0" fontId="7" fillId="0" borderId="2" xfId="8" applyNumberFormat="1" applyFont="1">
      <alignment horizontal="center" vertical="center" wrapText="1"/>
    </xf>
    <xf numFmtId="0" fontId="4" fillId="0" borderId="7" xfId="18" applyNumberFormat="1" applyFont="1" applyBorder="1" applyAlignment="1" applyProtection="1">
      <alignment wrapText="1"/>
    </xf>
    <xf numFmtId="0" fontId="4" fillId="0" borderId="8" xfId="18" applyNumberFormat="1" applyFont="1" applyBorder="1" applyAlignment="1" applyProtection="1">
      <alignment wrapText="1"/>
    </xf>
    <xf numFmtId="0" fontId="4" fillId="0" borderId="9" xfId="18" applyNumberFormat="1" applyFont="1" applyBorder="1" applyAlignment="1" applyProtection="1">
      <alignment wrapText="1"/>
    </xf>
  </cellXfs>
  <cellStyles count="28">
    <cellStyle name="br" xfId="22"/>
    <cellStyle name="col" xfId="21"/>
    <cellStyle name="style0" xfId="23"/>
    <cellStyle name="td" xfId="24"/>
    <cellStyle name="tr" xfId="20"/>
    <cellStyle name="xl21" xfId="25"/>
    <cellStyle name="xl22" xfId="8"/>
    <cellStyle name="xl23" xfId="10"/>
    <cellStyle name="xl24" xfId="26"/>
    <cellStyle name="xl25" xfId="11"/>
    <cellStyle name="xl26" xfId="15"/>
    <cellStyle name="xl27" xfId="17"/>
    <cellStyle name="xl27 2" xfId="27"/>
    <cellStyle name="xl28" xfId="18"/>
    <cellStyle name="xl29" xfId="12"/>
    <cellStyle name="xl30" xfId="13"/>
    <cellStyle name="xl31" xfId="19"/>
    <cellStyle name="xl32" xfId="14"/>
    <cellStyle name="xl33" xfId="16"/>
    <cellStyle name="xl34" xfId="1"/>
    <cellStyle name="xl35" xfId="4"/>
    <cellStyle name="xl36" xfId="5"/>
    <cellStyle name="xl37" xfId="6"/>
    <cellStyle name="xl38" xfId="7"/>
    <cellStyle name="xl39" xfId="2"/>
    <cellStyle name="xl40" xfId="9"/>
    <cellStyle name="xl41" xfId="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54"/>
  <sheetViews>
    <sheetView tabSelected="1" view="pageBreakPreview" zoomScaleNormal="100" zoomScaleSheetLayoutView="100" workbookViewId="0">
      <selection activeCell="E3" sqref="E3"/>
    </sheetView>
  </sheetViews>
  <sheetFormatPr defaultRowHeight="15" outlineLevelRow="7"/>
  <cols>
    <col min="1" max="1" width="66.42578125" style="13" customWidth="1"/>
    <col min="2" max="2" width="9.42578125" style="1" customWidth="1"/>
    <col min="3" max="3" width="10.28515625" style="1" customWidth="1"/>
    <col min="4" max="4" width="13.28515625" style="1" customWidth="1"/>
    <col min="5" max="5" width="14.85546875" style="1" customWidth="1"/>
    <col min="6" max="6" width="14.7109375" style="1" customWidth="1"/>
    <col min="7" max="7" width="9.140625" style="1" customWidth="1"/>
    <col min="8" max="8" width="10" style="1" bestFit="1" customWidth="1"/>
    <col min="9" max="9" width="11.42578125" style="1" bestFit="1" customWidth="1"/>
    <col min="10" max="16384" width="9.140625" style="1"/>
  </cols>
  <sheetData>
    <row r="1" spans="1:7">
      <c r="A1" s="30"/>
      <c r="B1" s="31"/>
      <c r="C1" s="31"/>
      <c r="D1" s="31"/>
      <c r="E1" s="31"/>
      <c r="F1" s="31"/>
      <c r="G1" s="2"/>
    </row>
    <row r="2" spans="1:7" ht="73.5" customHeight="1">
      <c r="A2" s="14"/>
      <c r="B2" s="15"/>
      <c r="C2" s="15"/>
      <c r="D2" s="15"/>
      <c r="E2" s="40" t="s">
        <v>174</v>
      </c>
      <c r="F2" s="41"/>
      <c r="G2" s="2"/>
    </row>
    <row r="3" spans="1:7">
      <c r="A3" s="14"/>
      <c r="B3" s="15"/>
      <c r="C3" s="15"/>
      <c r="D3" s="15"/>
      <c r="E3" s="15"/>
      <c r="F3" s="15"/>
      <c r="G3" s="2"/>
    </row>
    <row r="4" spans="1:7" ht="15.95" customHeight="1">
      <c r="A4" s="32" t="s">
        <v>82</v>
      </c>
      <c r="B4" s="33"/>
      <c r="C4" s="33"/>
      <c r="D4" s="33"/>
      <c r="E4" s="33"/>
      <c r="F4" s="33"/>
      <c r="G4" s="2"/>
    </row>
    <row r="5" spans="1:7" ht="15.75" customHeight="1">
      <c r="A5" s="34"/>
      <c r="B5" s="35"/>
      <c r="C5" s="35"/>
      <c r="D5" s="35"/>
      <c r="E5" s="35"/>
      <c r="F5" s="35"/>
      <c r="G5" s="2"/>
    </row>
    <row r="6" spans="1:7" ht="15.2" customHeight="1">
      <c r="A6" s="36"/>
      <c r="B6" s="37"/>
      <c r="C6" s="37"/>
      <c r="D6" s="37"/>
      <c r="E6" s="37"/>
      <c r="F6" s="37"/>
      <c r="G6" s="2"/>
    </row>
    <row r="7" spans="1:7" ht="12.75" customHeight="1">
      <c r="A7" s="38" t="s">
        <v>0</v>
      </c>
      <c r="B7" s="39"/>
      <c r="C7" s="39"/>
      <c r="D7" s="39"/>
      <c r="E7" s="39"/>
      <c r="F7" s="39"/>
      <c r="G7" s="2"/>
    </row>
    <row r="8" spans="1:7" s="8" customFormat="1" ht="15.75" customHeight="1">
      <c r="A8" s="46" t="s">
        <v>1</v>
      </c>
      <c r="B8" s="46" t="s">
        <v>2</v>
      </c>
      <c r="C8" s="46" t="s">
        <v>3</v>
      </c>
      <c r="D8" s="46" t="s">
        <v>4</v>
      </c>
      <c r="E8" s="46" t="s">
        <v>5</v>
      </c>
      <c r="F8" s="44" t="s">
        <v>83</v>
      </c>
      <c r="G8" s="7"/>
    </row>
    <row r="9" spans="1:7" s="8" customFormat="1" ht="78" customHeight="1">
      <c r="A9" s="47"/>
      <c r="B9" s="45"/>
      <c r="C9" s="45"/>
      <c r="D9" s="45"/>
      <c r="E9" s="45"/>
      <c r="F9" s="45"/>
      <c r="G9" s="7"/>
    </row>
    <row r="10" spans="1:7" s="8" customFormat="1" ht="12.75" customHeight="1">
      <c r="A10" s="9">
        <v>1</v>
      </c>
      <c r="B10" s="9">
        <v>2</v>
      </c>
      <c r="C10" s="9">
        <v>3</v>
      </c>
      <c r="D10" s="9">
        <v>4</v>
      </c>
      <c r="E10" s="9">
        <v>5</v>
      </c>
      <c r="F10" s="9">
        <v>6</v>
      </c>
      <c r="G10" s="7"/>
    </row>
    <row r="11" spans="1:7" ht="25.5">
      <c r="A11" s="11" t="s">
        <v>6</v>
      </c>
      <c r="B11" s="3" t="s">
        <v>7</v>
      </c>
      <c r="C11" s="4"/>
      <c r="D11" s="4"/>
      <c r="E11" s="4"/>
      <c r="F11" s="5">
        <f>F13</f>
        <v>122362</v>
      </c>
      <c r="G11" s="2"/>
    </row>
    <row r="12" spans="1:7">
      <c r="A12" s="24" t="s">
        <v>14</v>
      </c>
      <c r="B12" s="4" t="s">
        <v>7</v>
      </c>
      <c r="C12" s="4" t="s">
        <v>15</v>
      </c>
      <c r="D12" s="4"/>
      <c r="E12" s="4"/>
      <c r="F12" s="21">
        <f>F13</f>
        <v>122362</v>
      </c>
      <c r="G12" s="2"/>
    </row>
    <row r="13" spans="1:7" hidden="1" outlineLevel="2">
      <c r="A13" s="12" t="s">
        <v>32</v>
      </c>
      <c r="B13" s="4" t="s">
        <v>7</v>
      </c>
      <c r="C13" s="4" t="s">
        <v>33</v>
      </c>
      <c r="D13" s="4"/>
      <c r="E13" s="4"/>
      <c r="F13" s="6">
        <f t="shared" ref="F13:F18" si="0">F14</f>
        <v>122362</v>
      </c>
      <c r="G13" s="2"/>
    </row>
    <row r="14" spans="1:7" ht="25.5" hidden="1" outlineLevel="3">
      <c r="A14" s="12" t="s">
        <v>18</v>
      </c>
      <c r="B14" s="4" t="s">
        <v>7</v>
      </c>
      <c r="C14" s="4" t="s">
        <v>33</v>
      </c>
      <c r="D14" s="4" t="s">
        <v>19</v>
      </c>
      <c r="E14" s="4"/>
      <c r="F14" s="6">
        <f t="shared" si="0"/>
        <v>122362</v>
      </c>
      <c r="G14" s="2"/>
    </row>
    <row r="15" spans="1:7" ht="25.5" hidden="1" outlineLevel="4">
      <c r="A15" s="12" t="s">
        <v>20</v>
      </c>
      <c r="B15" s="4" t="s">
        <v>7</v>
      </c>
      <c r="C15" s="4" t="s">
        <v>33</v>
      </c>
      <c r="D15" s="4" t="s">
        <v>21</v>
      </c>
      <c r="E15" s="4"/>
      <c r="F15" s="6">
        <f t="shared" si="0"/>
        <v>122362</v>
      </c>
      <c r="G15" s="2"/>
    </row>
    <row r="16" spans="1:7" ht="25.5" hidden="1" outlineLevel="5">
      <c r="A16" s="24" t="s">
        <v>22</v>
      </c>
      <c r="B16" s="4" t="s">
        <v>7</v>
      </c>
      <c r="C16" s="4" t="s">
        <v>33</v>
      </c>
      <c r="D16" s="4" t="s">
        <v>23</v>
      </c>
      <c r="E16" s="4"/>
      <c r="F16" s="6">
        <f t="shared" si="0"/>
        <v>122362</v>
      </c>
      <c r="G16" s="2"/>
    </row>
    <row r="17" spans="1:7" hidden="1" outlineLevel="6">
      <c r="A17" s="17" t="s">
        <v>106</v>
      </c>
      <c r="B17" s="18" t="s">
        <v>7</v>
      </c>
      <c r="C17" s="18" t="s">
        <v>33</v>
      </c>
      <c r="D17" s="16" t="s">
        <v>113</v>
      </c>
      <c r="E17" s="18"/>
      <c r="F17" s="6">
        <f t="shared" si="0"/>
        <v>122362</v>
      </c>
      <c r="G17" s="2"/>
    </row>
    <row r="18" spans="1:7" ht="38.25" hidden="1" outlineLevel="7">
      <c r="A18" s="17" t="s">
        <v>10</v>
      </c>
      <c r="B18" s="18" t="s">
        <v>7</v>
      </c>
      <c r="C18" s="18" t="s">
        <v>33</v>
      </c>
      <c r="D18" s="16" t="s">
        <v>113</v>
      </c>
      <c r="E18" s="18" t="s">
        <v>11</v>
      </c>
      <c r="F18" s="6">
        <f t="shared" si="0"/>
        <v>122362</v>
      </c>
      <c r="G18" s="2"/>
    </row>
    <row r="19" spans="1:7" hidden="1" outlineLevel="7">
      <c r="A19" s="17" t="s">
        <v>12</v>
      </c>
      <c r="B19" s="18" t="s">
        <v>7</v>
      </c>
      <c r="C19" s="18" t="s">
        <v>33</v>
      </c>
      <c r="D19" s="16" t="s">
        <v>113</v>
      </c>
      <c r="E19" s="18" t="s">
        <v>13</v>
      </c>
      <c r="F19" s="6">
        <v>122362</v>
      </c>
      <c r="G19" s="2"/>
    </row>
    <row r="20" spans="1:7" ht="25.5" collapsed="1">
      <c r="A20" s="11" t="s">
        <v>34</v>
      </c>
      <c r="B20" s="3" t="s">
        <v>35</v>
      </c>
      <c r="C20" s="4"/>
      <c r="D20" s="4"/>
      <c r="E20" s="4"/>
      <c r="F20" s="5">
        <f>F21+F29</f>
        <v>1496417</v>
      </c>
      <c r="G20" s="2"/>
    </row>
    <row r="21" spans="1:7" outlineLevel="1">
      <c r="A21" s="17" t="s">
        <v>36</v>
      </c>
      <c r="B21" s="18" t="s">
        <v>35</v>
      </c>
      <c r="C21" s="18" t="s">
        <v>37</v>
      </c>
      <c r="D21" s="18"/>
      <c r="E21" s="18"/>
      <c r="F21" s="6">
        <f t="shared" ref="F21:F27" si="1">F22</f>
        <v>564902</v>
      </c>
      <c r="G21" s="2"/>
    </row>
    <row r="22" spans="1:7" hidden="1" outlineLevel="2">
      <c r="A22" s="17" t="s">
        <v>38</v>
      </c>
      <c r="B22" s="18" t="s">
        <v>35</v>
      </c>
      <c r="C22" s="18" t="s">
        <v>39</v>
      </c>
      <c r="D22" s="18"/>
      <c r="E22" s="18"/>
      <c r="F22" s="6">
        <f t="shared" si="1"/>
        <v>564902</v>
      </c>
      <c r="G22" s="2"/>
    </row>
    <row r="23" spans="1:7" hidden="1" outlineLevel="3">
      <c r="A23" s="17" t="s">
        <v>40</v>
      </c>
      <c r="B23" s="18" t="s">
        <v>35</v>
      </c>
      <c r="C23" s="18" t="s">
        <v>39</v>
      </c>
      <c r="D23" s="18" t="s">
        <v>41</v>
      </c>
      <c r="E23" s="18"/>
      <c r="F23" s="6">
        <f t="shared" si="1"/>
        <v>564902</v>
      </c>
      <c r="G23" s="2"/>
    </row>
    <row r="24" spans="1:7" ht="25.5" hidden="1" outlineLevel="4">
      <c r="A24" s="17" t="s">
        <v>42</v>
      </c>
      <c r="B24" s="18" t="s">
        <v>35</v>
      </c>
      <c r="C24" s="18" t="s">
        <v>39</v>
      </c>
      <c r="D24" s="18" t="s">
        <v>43</v>
      </c>
      <c r="E24" s="18"/>
      <c r="F24" s="6">
        <f t="shared" si="1"/>
        <v>564902</v>
      </c>
      <c r="G24" s="2"/>
    </row>
    <row r="25" spans="1:7" ht="25.5" hidden="1" outlineLevel="4">
      <c r="A25" s="17" t="s">
        <v>98</v>
      </c>
      <c r="B25" s="18" t="s">
        <v>35</v>
      </c>
      <c r="C25" s="18" t="s">
        <v>39</v>
      </c>
      <c r="D25" s="18" t="s">
        <v>99</v>
      </c>
      <c r="E25" s="18"/>
      <c r="F25" s="6">
        <f t="shared" si="1"/>
        <v>564902</v>
      </c>
      <c r="G25" s="2"/>
    </row>
    <row r="26" spans="1:7" hidden="1" outlineLevel="4">
      <c r="A26" s="17" t="s">
        <v>100</v>
      </c>
      <c r="B26" s="18" t="s">
        <v>35</v>
      </c>
      <c r="C26" s="18" t="s">
        <v>39</v>
      </c>
      <c r="D26" s="18" t="s">
        <v>101</v>
      </c>
      <c r="E26" s="18"/>
      <c r="F26" s="6">
        <f t="shared" si="1"/>
        <v>564902</v>
      </c>
      <c r="G26" s="2"/>
    </row>
    <row r="27" spans="1:7" ht="38.25" hidden="1" outlineLevel="4">
      <c r="A27" s="17" t="s">
        <v>10</v>
      </c>
      <c r="B27" s="18" t="s">
        <v>35</v>
      </c>
      <c r="C27" s="18" t="s">
        <v>39</v>
      </c>
      <c r="D27" s="18" t="s">
        <v>101</v>
      </c>
      <c r="E27" s="18" t="s">
        <v>11</v>
      </c>
      <c r="F27" s="6">
        <f t="shared" si="1"/>
        <v>564902</v>
      </c>
      <c r="G27" s="2"/>
    </row>
    <row r="28" spans="1:7" hidden="1" outlineLevel="4">
      <c r="A28" s="17" t="s">
        <v>44</v>
      </c>
      <c r="B28" s="18" t="s">
        <v>35</v>
      </c>
      <c r="C28" s="18" t="s">
        <v>39</v>
      </c>
      <c r="D28" s="18" t="s">
        <v>101</v>
      </c>
      <c r="E28" s="18" t="s">
        <v>45</v>
      </c>
      <c r="F28" s="6">
        <v>564902</v>
      </c>
      <c r="G28" s="2"/>
    </row>
    <row r="29" spans="1:7" hidden="1" outlineLevel="4">
      <c r="A29" s="17" t="s">
        <v>46</v>
      </c>
      <c r="B29" s="18" t="s">
        <v>35</v>
      </c>
      <c r="C29" s="18" t="s">
        <v>47</v>
      </c>
      <c r="D29" s="18"/>
      <c r="E29" s="18"/>
      <c r="F29" s="6">
        <f>F30+F41</f>
        <v>931515</v>
      </c>
      <c r="G29" s="2"/>
    </row>
    <row r="30" spans="1:7" hidden="1" outlineLevel="4">
      <c r="A30" s="17" t="s">
        <v>48</v>
      </c>
      <c r="B30" s="18" t="s">
        <v>35</v>
      </c>
      <c r="C30" s="18" t="s">
        <v>49</v>
      </c>
      <c r="D30" s="18"/>
      <c r="E30" s="18"/>
      <c r="F30" s="6">
        <f>F31</f>
        <v>757665</v>
      </c>
      <c r="G30" s="2"/>
    </row>
    <row r="31" spans="1:7" hidden="1" outlineLevel="4">
      <c r="A31" s="12" t="s">
        <v>40</v>
      </c>
      <c r="B31" s="4" t="s">
        <v>35</v>
      </c>
      <c r="C31" s="4" t="s">
        <v>49</v>
      </c>
      <c r="D31" s="4" t="s">
        <v>41</v>
      </c>
      <c r="E31" s="4"/>
      <c r="F31" s="6">
        <f>F32</f>
        <v>757665</v>
      </c>
      <c r="G31" s="2"/>
    </row>
    <row r="32" spans="1:7" ht="25.5" hidden="1" outlineLevel="4">
      <c r="A32" s="12" t="s">
        <v>42</v>
      </c>
      <c r="B32" s="4" t="s">
        <v>35</v>
      </c>
      <c r="C32" s="4" t="s">
        <v>49</v>
      </c>
      <c r="D32" s="4" t="s">
        <v>43</v>
      </c>
      <c r="E32" s="4"/>
      <c r="F32" s="6">
        <f>F33+F38</f>
        <v>757665</v>
      </c>
      <c r="G32" s="2"/>
    </row>
    <row r="33" spans="1:7" ht="25.5" hidden="1" outlineLevel="4">
      <c r="A33" s="17" t="s">
        <v>92</v>
      </c>
      <c r="B33" s="18" t="s">
        <v>35</v>
      </c>
      <c r="C33" s="18" t="s">
        <v>49</v>
      </c>
      <c r="D33" s="18" t="s">
        <v>93</v>
      </c>
      <c r="E33" s="18"/>
      <c r="F33" s="6">
        <f>F34</f>
        <v>90920</v>
      </c>
      <c r="G33" s="2"/>
    </row>
    <row r="34" spans="1:7" hidden="1" outlineLevel="4">
      <c r="A34" s="17" t="s">
        <v>94</v>
      </c>
      <c r="B34" s="18" t="s">
        <v>35</v>
      </c>
      <c r="C34" s="18" t="s">
        <v>49</v>
      </c>
      <c r="D34" s="18" t="s">
        <v>95</v>
      </c>
      <c r="E34" s="18"/>
      <c r="F34" s="6">
        <f>F35</f>
        <v>90920</v>
      </c>
      <c r="G34" s="2"/>
    </row>
    <row r="35" spans="1:7" ht="38.25" hidden="1" outlineLevel="4">
      <c r="A35" s="17" t="s">
        <v>10</v>
      </c>
      <c r="B35" s="18" t="s">
        <v>35</v>
      </c>
      <c r="C35" s="18" t="s">
        <v>49</v>
      </c>
      <c r="D35" s="18" t="s">
        <v>95</v>
      </c>
      <c r="E35" s="18" t="s">
        <v>11</v>
      </c>
      <c r="F35" s="6">
        <f>F36</f>
        <v>90920</v>
      </c>
      <c r="G35" s="2"/>
    </row>
    <row r="36" spans="1:7" hidden="1" outlineLevel="4">
      <c r="A36" s="17" t="s">
        <v>44</v>
      </c>
      <c r="B36" s="18" t="s">
        <v>35</v>
      </c>
      <c r="C36" s="18" t="s">
        <v>49</v>
      </c>
      <c r="D36" s="18" t="s">
        <v>95</v>
      </c>
      <c r="E36" s="18" t="s">
        <v>45</v>
      </c>
      <c r="F36" s="6">
        <v>90920</v>
      </c>
      <c r="G36" s="2"/>
    </row>
    <row r="37" spans="1:7" ht="25.5" hidden="1" outlineLevel="4">
      <c r="A37" s="24" t="s">
        <v>166</v>
      </c>
      <c r="B37" s="18" t="s">
        <v>35</v>
      </c>
      <c r="C37" s="18" t="s">
        <v>49</v>
      </c>
      <c r="D37" s="16" t="s">
        <v>167</v>
      </c>
      <c r="E37" s="18"/>
      <c r="F37" s="6">
        <f>F38</f>
        <v>666745</v>
      </c>
      <c r="G37" s="2"/>
    </row>
    <row r="38" spans="1:7" hidden="1" outlineLevel="4">
      <c r="A38" s="17" t="s">
        <v>96</v>
      </c>
      <c r="B38" s="18" t="s">
        <v>35</v>
      </c>
      <c r="C38" s="18" t="s">
        <v>49</v>
      </c>
      <c r="D38" s="18" t="s">
        <v>97</v>
      </c>
      <c r="E38" s="18"/>
      <c r="F38" s="6">
        <f>F39</f>
        <v>666745</v>
      </c>
      <c r="G38" s="2"/>
    </row>
    <row r="39" spans="1:7" ht="38.25" hidden="1" outlineLevel="4">
      <c r="A39" s="17" t="s">
        <v>10</v>
      </c>
      <c r="B39" s="18" t="s">
        <v>35</v>
      </c>
      <c r="C39" s="18" t="s">
        <v>49</v>
      </c>
      <c r="D39" s="18" t="s">
        <v>97</v>
      </c>
      <c r="E39" s="18" t="s">
        <v>11</v>
      </c>
      <c r="F39" s="6">
        <f>F40</f>
        <v>666745</v>
      </c>
      <c r="G39" s="2"/>
    </row>
    <row r="40" spans="1:7" hidden="1" outlineLevel="5">
      <c r="A40" s="17" t="s">
        <v>44</v>
      </c>
      <c r="B40" s="18" t="s">
        <v>35</v>
      </c>
      <c r="C40" s="18" t="s">
        <v>49</v>
      </c>
      <c r="D40" s="18" t="s">
        <v>97</v>
      </c>
      <c r="E40" s="18" t="s">
        <v>45</v>
      </c>
      <c r="F40" s="6">
        <v>666745</v>
      </c>
      <c r="G40" s="2"/>
    </row>
    <row r="41" spans="1:7" hidden="1" outlineLevel="6">
      <c r="A41" s="17" t="s">
        <v>102</v>
      </c>
      <c r="B41" s="18" t="s">
        <v>35</v>
      </c>
      <c r="C41" s="18" t="s">
        <v>103</v>
      </c>
      <c r="D41" s="18"/>
      <c r="E41" s="18"/>
      <c r="F41" s="6">
        <f t="shared" ref="F41:F46" si="2">F42</f>
        <v>173850</v>
      </c>
      <c r="G41" s="2"/>
    </row>
    <row r="42" spans="1:7" hidden="1" outlineLevel="7">
      <c r="A42" s="17" t="s">
        <v>40</v>
      </c>
      <c r="B42" s="18" t="s">
        <v>35</v>
      </c>
      <c r="C42" s="18" t="s">
        <v>103</v>
      </c>
      <c r="D42" s="18" t="s">
        <v>41</v>
      </c>
      <c r="E42" s="18"/>
      <c r="F42" s="6">
        <f t="shared" si="2"/>
        <v>173850</v>
      </c>
      <c r="G42" s="2"/>
    </row>
    <row r="43" spans="1:7" ht="25.5" hidden="1" outlineLevel="7">
      <c r="A43" s="17" t="s">
        <v>42</v>
      </c>
      <c r="B43" s="18" t="s">
        <v>35</v>
      </c>
      <c r="C43" s="18" t="s">
        <v>103</v>
      </c>
      <c r="D43" s="18" t="s">
        <v>43</v>
      </c>
      <c r="E43" s="18"/>
      <c r="F43" s="6">
        <f t="shared" si="2"/>
        <v>173850</v>
      </c>
      <c r="G43" s="2"/>
    </row>
    <row r="44" spans="1:7" ht="25.5" hidden="1" outlineLevel="4">
      <c r="A44" s="17" t="s">
        <v>104</v>
      </c>
      <c r="B44" s="18" t="s">
        <v>35</v>
      </c>
      <c r="C44" s="18" t="s">
        <v>103</v>
      </c>
      <c r="D44" s="18" t="s">
        <v>105</v>
      </c>
      <c r="E44" s="18"/>
      <c r="F44" s="6">
        <f t="shared" si="2"/>
        <v>173850</v>
      </c>
      <c r="G44" s="2"/>
    </row>
    <row r="45" spans="1:7" hidden="1" outlineLevel="5">
      <c r="A45" s="17" t="s">
        <v>106</v>
      </c>
      <c r="B45" s="18" t="s">
        <v>35</v>
      </c>
      <c r="C45" s="18" t="s">
        <v>103</v>
      </c>
      <c r="D45" s="18" t="s">
        <v>107</v>
      </c>
      <c r="E45" s="18"/>
      <c r="F45" s="6">
        <f t="shared" si="2"/>
        <v>173850</v>
      </c>
      <c r="G45" s="2"/>
    </row>
    <row r="46" spans="1:7" ht="38.25" hidden="1" outlineLevel="6">
      <c r="A46" s="17" t="s">
        <v>10</v>
      </c>
      <c r="B46" s="18" t="s">
        <v>35</v>
      </c>
      <c r="C46" s="18" t="s">
        <v>103</v>
      </c>
      <c r="D46" s="18" t="s">
        <v>107</v>
      </c>
      <c r="E46" s="18" t="s">
        <v>11</v>
      </c>
      <c r="F46" s="6">
        <f t="shared" si="2"/>
        <v>173850</v>
      </c>
      <c r="G46" s="2"/>
    </row>
    <row r="47" spans="1:7" hidden="1" outlineLevel="7">
      <c r="A47" s="17" t="s">
        <v>12</v>
      </c>
      <c r="B47" s="18" t="s">
        <v>35</v>
      </c>
      <c r="C47" s="18" t="s">
        <v>103</v>
      </c>
      <c r="D47" s="18" t="s">
        <v>107</v>
      </c>
      <c r="E47" s="18" t="s">
        <v>13</v>
      </c>
      <c r="F47" s="6">
        <v>173850</v>
      </c>
      <c r="G47" s="2"/>
    </row>
    <row r="48" spans="1:7" ht="38.25" hidden="1" outlineLevel="2">
      <c r="A48" s="11" t="s">
        <v>50</v>
      </c>
      <c r="B48" s="3" t="s">
        <v>51</v>
      </c>
      <c r="C48" s="4"/>
      <c r="D48" s="4"/>
      <c r="E48" s="4"/>
      <c r="F48" s="5">
        <f>F49</f>
        <v>2801786</v>
      </c>
      <c r="G48" s="2"/>
    </row>
    <row r="49" spans="1:9" hidden="1" outlineLevel="3">
      <c r="A49" s="12" t="s">
        <v>36</v>
      </c>
      <c r="B49" s="4" t="s">
        <v>51</v>
      </c>
      <c r="C49" s="4" t="s">
        <v>37</v>
      </c>
      <c r="D49" s="4"/>
      <c r="E49" s="4"/>
      <c r="F49" s="6">
        <f>F50+F57+F64</f>
        <v>2801786</v>
      </c>
      <c r="G49" s="2"/>
    </row>
    <row r="50" spans="1:9" hidden="1" outlineLevel="4">
      <c r="A50" s="12" t="s">
        <v>52</v>
      </c>
      <c r="B50" s="4" t="s">
        <v>51</v>
      </c>
      <c r="C50" s="4" t="s">
        <v>53</v>
      </c>
      <c r="D50" s="4"/>
      <c r="E50" s="4"/>
      <c r="F50" s="6">
        <f>F51</f>
        <v>911400</v>
      </c>
      <c r="G50" s="2"/>
    </row>
    <row r="51" spans="1:9" hidden="1" outlineLevel="5">
      <c r="A51" s="12" t="s">
        <v>54</v>
      </c>
      <c r="B51" s="4" t="s">
        <v>51</v>
      </c>
      <c r="C51" s="4" t="s">
        <v>53</v>
      </c>
      <c r="D51" s="4" t="s">
        <v>55</v>
      </c>
      <c r="E51" s="4"/>
      <c r="F51" s="6">
        <f t="shared" ref="F51:F55" si="3">F52</f>
        <v>911400</v>
      </c>
      <c r="G51" s="2"/>
    </row>
    <row r="52" spans="1:9" ht="25.5" hidden="1" outlineLevel="6">
      <c r="A52" s="17" t="s">
        <v>56</v>
      </c>
      <c r="B52" s="18" t="s">
        <v>51</v>
      </c>
      <c r="C52" s="18" t="s">
        <v>53</v>
      </c>
      <c r="D52" s="18" t="s">
        <v>57</v>
      </c>
      <c r="E52" s="4"/>
      <c r="F52" s="6">
        <f t="shared" si="3"/>
        <v>911400</v>
      </c>
      <c r="G52" s="2"/>
      <c r="I52" s="10"/>
    </row>
    <row r="53" spans="1:9" ht="25.5" hidden="1" outlineLevel="7">
      <c r="A53" s="17" t="s">
        <v>88</v>
      </c>
      <c r="B53" s="18" t="s">
        <v>51</v>
      </c>
      <c r="C53" s="18" t="s">
        <v>53</v>
      </c>
      <c r="D53" s="18" t="s">
        <v>89</v>
      </c>
      <c r="E53" s="4"/>
      <c r="F53" s="6">
        <f>F54</f>
        <v>911400</v>
      </c>
      <c r="G53" s="2"/>
    </row>
    <row r="54" spans="1:9" ht="25.5" hidden="1" outlineLevel="7">
      <c r="A54" s="17" t="s">
        <v>90</v>
      </c>
      <c r="B54" s="18" t="s">
        <v>51</v>
      </c>
      <c r="C54" s="18" t="s">
        <v>53</v>
      </c>
      <c r="D54" s="18" t="s">
        <v>91</v>
      </c>
      <c r="E54" s="18"/>
      <c r="F54" s="6">
        <f t="shared" si="3"/>
        <v>911400</v>
      </c>
      <c r="G54" s="2"/>
    </row>
    <row r="55" spans="1:9" ht="38.25" hidden="1" outlineLevel="6">
      <c r="A55" s="17" t="s">
        <v>10</v>
      </c>
      <c r="B55" s="18" t="s">
        <v>51</v>
      </c>
      <c r="C55" s="18" t="s">
        <v>53</v>
      </c>
      <c r="D55" s="18" t="s">
        <v>91</v>
      </c>
      <c r="E55" s="18" t="s">
        <v>11</v>
      </c>
      <c r="F55" s="6">
        <f t="shared" si="3"/>
        <v>911400</v>
      </c>
      <c r="G55" s="2"/>
    </row>
    <row r="56" spans="1:9" hidden="1" outlineLevel="7">
      <c r="A56" s="17" t="s">
        <v>44</v>
      </c>
      <c r="B56" s="18" t="s">
        <v>51</v>
      </c>
      <c r="C56" s="18" t="s">
        <v>53</v>
      </c>
      <c r="D56" s="18" t="s">
        <v>91</v>
      </c>
      <c r="E56" s="18" t="s">
        <v>45</v>
      </c>
      <c r="F56" s="6">
        <v>911400</v>
      </c>
      <c r="G56" s="2"/>
    </row>
    <row r="57" spans="1:9" hidden="1" outlineLevel="2">
      <c r="A57" s="12" t="s">
        <v>38</v>
      </c>
      <c r="B57" s="4" t="s">
        <v>51</v>
      </c>
      <c r="C57" s="4" t="s">
        <v>39</v>
      </c>
      <c r="D57" s="4"/>
      <c r="E57" s="4"/>
      <c r="F57" s="6">
        <f t="shared" ref="F57:F62" si="4">F58</f>
        <v>1600554</v>
      </c>
      <c r="G57" s="2"/>
    </row>
    <row r="58" spans="1:9" hidden="1" outlineLevel="3">
      <c r="A58" s="12" t="s">
        <v>54</v>
      </c>
      <c r="B58" s="4" t="s">
        <v>51</v>
      </c>
      <c r="C58" s="4" t="s">
        <v>39</v>
      </c>
      <c r="D58" s="4" t="s">
        <v>55</v>
      </c>
      <c r="E58" s="4"/>
      <c r="F58" s="6">
        <f t="shared" si="4"/>
        <v>1600554</v>
      </c>
      <c r="G58" s="2"/>
    </row>
    <row r="59" spans="1:9" ht="25.5" hidden="1" outlineLevel="5">
      <c r="A59" s="17" t="s">
        <v>56</v>
      </c>
      <c r="B59" s="4" t="s">
        <v>51</v>
      </c>
      <c r="C59" s="4" t="s">
        <v>39</v>
      </c>
      <c r="D59" s="4" t="s">
        <v>57</v>
      </c>
      <c r="E59" s="4"/>
      <c r="F59" s="6">
        <f t="shared" si="4"/>
        <v>1600554</v>
      </c>
      <c r="G59" s="2"/>
    </row>
    <row r="60" spans="1:9" hidden="1" outlineLevel="6">
      <c r="A60" s="17" t="s">
        <v>86</v>
      </c>
      <c r="B60" s="18" t="s">
        <v>51</v>
      </c>
      <c r="C60" s="18" t="s">
        <v>39</v>
      </c>
      <c r="D60" s="18" t="s">
        <v>87</v>
      </c>
      <c r="E60" s="4"/>
      <c r="F60" s="6">
        <f t="shared" si="4"/>
        <v>1600554</v>
      </c>
      <c r="G60" s="2"/>
    </row>
    <row r="61" spans="1:9" hidden="1" outlineLevel="7">
      <c r="A61" s="17" t="s">
        <v>84</v>
      </c>
      <c r="B61" s="18" t="s">
        <v>51</v>
      </c>
      <c r="C61" s="18" t="s">
        <v>39</v>
      </c>
      <c r="D61" s="18" t="s">
        <v>85</v>
      </c>
      <c r="E61" s="18"/>
      <c r="F61" s="6">
        <f t="shared" si="4"/>
        <v>1600554</v>
      </c>
      <c r="G61" s="2"/>
    </row>
    <row r="62" spans="1:9" ht="38.25" hidden="1" outlineLevel="7">
      <c r="A62" s="17" t="s">
        <v>10</v>
      </c>
      <c r="B62" s="18" t="s">
        <v>51</v>
      </c>
      <c r="C62" s="18" t="s">
        <v>39</v>
      </c>
      <c r="D62" s="18" t="s">
        <v>85</v>
      </c>
      <c r="E62" s="18" t="s">
        <v>11</v>
      </c>
      <c r="F62" s="6">
        <f t="shared" si="4"/>
        <v>1600554</v>
      </c>
      <c r="G62" s="2"/>
    </row>
    <row r="63" spans="1:9" hidden="1" outlineLevel="7">
      <c r="A63" s="17" t="s">
        <v>44</v>
      </c>
      <c r="B63" s="18" t="s">
        <v>51</v>
      </c>
      <c r="C63" s="18" t="s">
        <v>39</v>
      </c>
      <c r="D63" s="18" t="s">
        <v>85</v>
      </c>
      <c r="E63" s="18" t="s">
        <v>45</v>
      </c>
      <c r="F63" s="6">
        <v>1600554</v>
      </c>
      <c r="G63" s="2"/>
    </row>
    <row r="64" spans="1:9" hidden="1" outlineLevel="7">
      <c r="A64" s="17" t="s">
        <v>108</v>
      </c>
      <c r="B64" s="18" t="s">
        <v>51</v>
      </c>
      <c r="C64" s="18" t="s">
        <v>109</v>
      </c>
      <c r="D64" s="18"/>
      <c r="E64" s="18"/>
      <c r="F64" s="6">
        <f t="shared" ref="F64:F69" si="5">F65</f>
        <v>289832</v>
      </c>
      <c r="G64" s="2"/>
    </row>
    <row r="65" spans="1:7" hidden="1" outlineLevel="7">
      <c r="A65" s="17" t="s">
        <v>54</v>
      </c>
      <c r="B65" s="18" t="s">
        <v>51</v>
      </c>
      <c r="C65" s="18" t="s">
        <v>109</v>
      </c>
      <c r="D65" s="18" t="s">
        <v>55</v>
      </c>
      <c r="E65" s="18"/>
      <c r="F65" s="6">
        <f t="shared" si="5"/>
        <v>289832</v>
      </c>
      <c r="G65" s="2"/>
    </row>
    <row r="66" spans="1:7" ht="25.5" hidden="1" outlineLevel="7">
      <c r="A66" s="17" t="s">
        <v>56</v>
      </c>
      <c r="B66" s="18" t="s">
        <v>51</v>
      </c>
      <c r="C66" s="18" t="s">
        <v>109</v>
      </c>
      <c r="D66" s="18" t="s">
        <v>57</v>
      </c>
      <c r="E66" s="18"/>
      <c r="F66" s="6">
        <f t="shared" si="5"/>
        <v>289832</v>
      </c>
      <c r="G66" s="2"/>
    </row>
    <row r="67" spans="1:7" ht="38.25" hidden="1" outlineLevel="7">
      <c r="A67" s="17" t="s">
        <v>110</v>
      </c>
      <c r="B67" s="18" t="s">
        <v>51</v>
      </c>
      <c r="C67" s="18" t="s">
        <v>109</v>
      </c>
      <c r="D67" s="18" t="s">
        <v>111</v>
      </c>
      <c r="E67" s="18"/>
      <c r="F67" s="6">
        <f t="shared" si="5"/>
        <v>289832</v>
      </c>
      <c r="G67" s="2"/>
    </row>
    <row r="68" spans="1:7" hidden="1" outlineLevel="7">
      <c r="A68" s="17" t="s">
        <v>106</v>
      </c>
      <c r="B68" s="18" t="s">
        <v>51</v>
      </c>
      <c r="C68" s="18" t="s">
        <v>109</v>
      </c>
      <c r="D68" s="18" t="s">
        <v>112</v>
      </c>
      <c r="E68" s="18"/>
      <c r="F68" s="6">
        <f t="shared" si="5"/>
        <v>289832</v>
      </c>
      <c r="G68" s="2"/>
    </row>
    <row r="69" spans="1:7" ht="38.25" hidden="1" outlineLevel="7">
      <c r="A69" s="17" t="s">
        <v>10</v>
      </c>
      <c r="B69" s="18" t="s">
        <v>51</v>
      </c>
      <c r="C69" s="18" t="s">
        <v>109</v>
      </c>
      <c r="D69" s="18" t="s">
        <v>112</v>
      </c>
      <c r="E69" s="18" t="s">
        <v>11</v>
      </c>
      <c r="F69" s="6">
        <f t="shared" si="5"/>
        <v>289832</v>
      </c>
      <c r="G69" s="2"/>
    </row>
    <row r="70" spans="1:7" hidden="1" outlineLevel="7">
      <c r="A70" s="17" t="s">
        <v>12</v>
      </c>
      <c r="B70" s="18" t="s">
        <v>51</v>
      </c>
      <c r="C70" s="18" t="s">
        <v>109</v>
      </c>
      <c r="D70" s="18" t="s">
        <v>112</v>
      </c>
      <c r="E70" s="18" t="s">
        <v>13</v>
      </c>
      <c r="F70" s="6">
        <v>289832</v>
      </c>
      <c r="G70" s="2"/>
    </row>
    <row r="71" spans="1:7" ht="25.5" hidden="1" outlineLevel="7">
      <c r="A71" s="19" t="s">
        <v>114</v>
      </c>
      <c r="B71" s="20" t="s">
        <v>115</v>
      </c>
      <c r="C71" s="18"/>
      <c r="D71" s="18"/>
      <c r="E71" s="18"/>
      <c r="F71" s="23">
        <f t="shared" ref="F71:F76" si="6">F72</f>
        <v>57991</v>
      </c>
      <c r="G71" s="2"/>
    </row>
    <row r="72" spans="1:7" hidden="1" outlineLevel="7">
      <c r="A72" s="17" t="s">
        <v>58</v>
      </c>
      <c r="B72" s="18" t="s">
        <v>115</v>
      </c>
      <c r="C72" s="18" t="s">
        <v>59</v>
      </c>
      <c r="D72" s="18"/>
      <c r="E72" s="18"/>
      <c r="F72" s="6">
        <f t="shared" si="6"/>
        <v>57991</v>
      </c>
      <c r="G72" s="2"/>
    </row>
    <row r="73" spans="1:7" ht="25.5" hidden="1" outlineLevel="7">
      <c r="A73" s="17" t="s">
        <v>116</v>
      </c>
      <c r="B73" s="18" t="s">
        <v>115</v>
      </c>
      <c r="C73" s="18" t="s">
        <v>117</v>
      </c>
      <c r="D73" s="18"/>
      <c r="E73" s="18"/>
      <c r="F73" s="6">
        <f t="shared" si="6"/>
        <v>57991</v>
      </c>
      <c r="G73" s="2"/>
    </row>
    <row r="74" spans="1:7" hidden="1" outlineLevel="7">
      <c r="A74" s="17" t="s">
        <v>118</v>
      </c>
      <c r="B74" s="18" t="s">
        <v>115</v>
      </c>
      <c r="C74" s="18" t="s">
        <v>117</v>
      </c>
      <c r="D74" s="18" t="s">
        <v>119</v>
      </c>
      <c r="E74" s="18"/>
      <c r="F74" s="6">
        <f t="shared" si="6"/>
        <v>57991</v>
      </c>
      <c r="G74" s="2"/>
    </row>
    <row r="75" spans="1:7" hidden="1" outlineLevel="7">
      <c r="A75" s="17" t="s">
        <v>120</v>
      </c>
      <c r="B75" s="18" t="s">
        <v>115</v>
      </c>
      <c r="C75" s="18" t="s">
        <v>117</v>
      </c>
      <c r="D75" s="18" t="s">
        <v>121</v>
      </c>
      <c r="E75" s="18"/>
      <c r="F75" s="6">
        <f t="shared" si="6"/>
        <v>57991</v>
      </c>
      <c r="G75" s="2"/>
    </row>
    <row r="76" spans="1:7" ht="38.25" hidden="1" outlineLevel="7">
      <c r="A76" s="17" t="s">
        <v>10</v>
      </c>
      <c r="B76" s="18" t="s">
        <v>115</v>
      </c>
      <c r="C76" s="18" t="s">
        <v>117</v>
      </c>
      <c r="D76" s="18" t="s">
        <v>121</v>
      </c>
      <c r="E76" s="18" t="s">
        <v>11</v>
      </c>
      <c r="F76" s="6">
        <f t="shared" si="6"/>
        <v>57991</v>
      </c>
      <c r="G76" s="2"/>
    </row>
    <row r="77" spans="1:7" hidden="1" outlineLevel="7">
      <c r="A77" s="17" t="s">
        <v>12</v>
      </c>
      <c r="B77" s="18" t="s">
        <v>115</v>
      </c>
      <c r="C77" s="18" t="s">
        <v>117</v>
      </c>
      <c r="D77" s="18" t="s">
        <v>121</v>
      </c>
      <c r="E77" s="18" t="s">
        <v>13</v>
      </c>
      <c r="F77" s="6">
        <v>57991</v>
      </c>
      <c r="G77" s="2"/>
    </row>
    <row r="78" spans="1:7" ht="25.5" hidden="1" outlineLevel="7">
      <c r="A78" s="11" t="s">
        <v>60</v>
      </c>
      <c r="B78" s="3" t="s">
        <v>61</v>
      </c>
      <c r="C78" s="4"/>
      <c r="D78" s="4"/>
      <c r="E78" s="4"/>
      <c r="F78" s="5">
        <f>F79+F93+F113+F121+F129</f>
        <v>6910096.5999999996</v>
      </c>
      <c r="G78" s="2"/>
    </row>
    <row r="79" spans="1:7" hidden="1" outlineLevel="3">
      <c r="A79" s="12" t="s">
        <v>58</v>
      </c>
      <c r="B79" s="4" t="s">
        <v>61</v>
      </c>
      <c r="C79" s="4" t="s">
        <v>59</v>
      </c>
      <c r="D79" s="4"/>
      <c r="E79" s="4"/>
      <c r="F79" s="6">
        <f>F80+F85</f>
        <v>3673891.5</v>
      </c>
      <c r="G79" s="2"/>
    </row>
    <row r="80" spans="1:7" ht="38.25" hidden="1" outlineLevel="6">
      <c r="A80" s="24" t="s">
        <v>125</v>
      </c>
      <c r="B80" s="16" t="s">
        <v>61</v>
      </c>
      <c r="C80" s="16" t="s">
        <v>126</v>
      </c>
      <c r="D80" s="16"/>
      <c r="E80" s="16"/>
      <c r="F80" s="6">
        <f>F81</f>
        <v>2141087</v>
      </c>
      <c r="G80" s="2"/>
    </row>
    <row r="81" spans="1:7" ht="38.25" hidden="1" outlineLevel="7">
      <c r="A81" s="24" t="s">
        <v>80</v>
      </c>
      <c r="B81" s="16" t="s">
        <v>61</v>
      </c>
      <c r="C81" s="16" t="s">
        <v>126</v>
      </c>
      <c r="D81" s="16" t="s">
        <v>81</v>
      </c>
      <c r="E81" s="16"/>
      <c r="F81" s="6">
        <f>F82</f>
        <v>2141087</v>
      </c>
      <c r="G81" s="2"/>
    </row>
    <row r="82" spans="1:7" hidden="1" outlineLevel="7">
      <c r="A82" s="24" t="s">
        <v>106</v>
      </c>
      <c r="B82" s="16" t="s">
        <v>61</v>
      </c>
      <c r="C82" s="16" t="s">
        <v>126</v>
      </c>
      <c r="D82" s="16" t="s">
        <v>127</v>
      </c>
      <c r="E82" s="16"/>
      <c r="F82" s="6">
        <f>F83</f>
        <v>2141087</v>
      </c>
      <c r="G82" s="2"/>
    </row>
    <row r="83" spans="1:7" ht="38.25" outlineLevel="1" collapsed="1">
      <c r="A83" s="24" t="s">
        <v>10</v>
      </c>
      <c r="B83" s="16" t="s">
        <v>61</v>
      </c>
      <c r="C83" s="16" t="s">
        <v>126</v>
      </c>
      <c r="D83" s="16" t="s">
        <v>127</v>
      </c>
      <c r="E83" s="16" t="s">
        <v>11</v>
      </c>
      <c r="F83" s="6">
        <f>F84</f>
        <v>2141087</v>
      </c>
      <c r="G83" s="2"/>
    </row>
    <row r="84" spans="1:7" hidden="1" outlineLevel="2">
      <c r="A84" s="24" t="s">
        <v>12</v>
      </c>
      <c r="B84" s="16" t="s">
        <v>61</v>
      </c>
      <c r="C84" s="16" t="s">
        <v>126</v>
      </c>
      <c r="D84" s="16" t="s">
        <v>127</v>
      </c>
      <c r="E84" s="16" t="s">
        <v>13</v>
      </c>
      <c r="F84" s="6">
        <v>2141087</v>
      </c>
      <c r="G84" s="2"/>
    </row>
    <row r="85" spans="1:7" hidden="1" outlineLevel="3">
      <c r="A85" s="24" t="s">
        <v>62</v>
      </c>
      <c r="B85" s="16" t="s">
        <v>61</v>
      </c>
      <c r="C85" s="16" t="s">
        <v>63</v>
      </c>
      <c r="D85" s="4"/>
      <c r="E85" s="4"/>
      <c r="F85" s="6">
        <f>F86</f>
        <v>1532804.5</v>
      </c>
      <c r="G85" s="2"/>
    </row>
    <row r="86" spans="1:7" hidden="1" outlineLevel="6">
      <c r="A86" s="24" t="s">
        <v>161</v>
      </c>
      <c r="B86" s="16" t="s">
        <v>61</v>
      </c>
      <c r="C86" s="16" t="s">
        <v>63</v>
      </c>
      <c r="D86" s="16" t="s">
        <v>162</v>
      </c>
      <c r="E86" s="16"/>
      <c r="F86" s="6">
        <f>F90+F87</f>
        <v>1532804.5</v>
      </c>
      <c r="G86" s="2"/>
    </row>
    <row r="87" spans="1:7" ht="30.75" hidden="1" customHeight="1" outlineLevel="6">
      <c r="A87" s="24" t="s">
        <v>169</v>
      </c>
      <c r="B87" s="16" t="s">
        <v>61</v>
      </c>
      <c r="C87" s="16" t="s">
        <v>63</v>
      </c>
      <c r="D87" s="16" t="s">
        <v>168</v>
      </c>
      <c r="E87" s="16"/>
      <c r="F87" s="6">
        <f>F88</f>
        <v>1035889</v>
      </c>
      <c r="G87" s="2"/>
    </row>
    <row r="88" spans="1:7" hidden="1" outlineLevel="6">
      <c r="A88" s="29" t="s">
        <v>170</v>
      </c>
      <c r="B88" s="16" t="s">
        <v>61</v>
      </c>
      <c r="C88" s="16" t="s">
        <v>63</v>
      </c>
      <c r="D88" s="16" t="s">
        <v>168</v>
      </c>
      <c r="E88" s="16" t="s">
        <v>172</v>
      </c>
      <c r="F88" s="6">
        <f>F89</f>
        <v>1035889</v>
      </c>
      <c r="G88" s="2"/>
    </row>
    <row r="89" spans="1:7" hidden="1" outlineLevel="6">
      <c r="A89" s="29" t="s">
        <v>171</v>
      </c>
      <c r="B89" s="16" t="s">
        <v>61</v>
      </c>
      <c r="C89" s="16" t="s">
        <v>63</v>
      </c>
      <c r="D89" s="16" t="s">
        <v>168</v>
      </c>
      <c r="E89" s="16" t="s">
        <v>173</v>
      </c>
      <c r="F89" s="6">
        <v>1035889</v>
      </c>
      <c r="G89" s="2"/>
    </row>
    <row r="90" spans="1:7" hidden="1" outlineLevel="7">
      <c r="A90" s="24" t="s">
        <v>163</v>
      </c>
      <c r="B90" s="16" t="s">
        <v>61</v>
      </c>
      <c r="C90" s="16" t="s">
        <v>63</v>
      </c>
      <c r="D90" s="16" t="s">
        <v>164</v>
      </c>
      <c r="E90" s="16"/>
      <c r="F90" s="6">
        <f>F91</f>
        <v>496915.5</v>
      </c>
      <c r="G90" s="2"/>
    </row>
    <row r="91" spans="1:7" hidden="1" outlineLevel="7">
      <c r="A91" s="24" t="s">
        <v>65</v>
      </c>
      <c r="B91" s="16" t="s">
        <v>61</v>
      </c>
      <c r="C91" s="16" t="s">
        <v>63</v>
      </c>
      <c r="D91" s="16" t="s">
        <v>164</v>
      </c>
      <c r="E91" s="16" t="s">
        <v>66</v>
      </c>
      <c r="F91" s="6">
        <f>F92</f>
        <v>496915.5</v>
      </c>
      <c r="G91" s="2"/>
    </row>
    <row r="92" spans="1:7" hidden="1" outlineLevel="2">
      <c r="A92" s="24" t="s">
        <v>67</v>
      </c>
      <c r="B92" s="16" t="s">
        <v>61</v>
      </c>
      <c r="C92" s="16" t="s">
        <v>63</v>
      </c>
      <c r="D92" s="16" t="s">
        <v>164</v>
      </c>
      <c r="E92" s="16" t="s">
        <v>68</v>
      </c>
      <c r="F92" s="6">
        <v>496915.5</v>
      </c>
      <c r="G92" s="2"/>
    </row>
    <row r="93" spans="1:7" hidden="1" outlineLevel="5">
      <c r="A93" s="12" t="s">
        <v>8</v>
      </c>
      <c r="B93" s="4" t="s">
        <v>61</v>
      </c>
      <c r="C93" s="4" t="s">
        <v>9</v>
      </c>
      <c r="D93" s="4"/>
      <c r="E93" s="4"/>
      <c r="F93" s="6">
        <f>F94+F101+F106</f>
        <v>1166395.1000000001</v>
      </c>
      <c r="G93" s="2"/>
    </row>
    <row r="94" spans="1:7" hidden="1" outlineLevel="6">
      <c r="A94" s="24" t="s">
        <v>128</v>
      </c>
      <c r="B94" s="16" t="s">
        <v>61</v>
      </c>
      <c r="C94" s="16" t="s">
        <v>129</v>
      </c>
      <c r="D94" s="4"/>
      <c r="E94" s="4"/>
      <c r="F94" s="6">
        <f t="shared" ref="F94:F99" si="7">F95</f>
        <v>218899</v>
      </c>
      <c r="G94" s="2"/>
    </row>
    <row r="95" spans="1:7" ht="25.5" hidden="1" outlineLevel="7">
      <c r="A95" s="24" t="s">
        <v>135</v>
      </c>
      <c r="B95" s="16" t="s">
        <v>61</v>
      </c>
      <c r="C95" s="16" t="s">
        <v>129</v>
      </c>
      <c r="D95" s="16" t="s">
        <v>136</v>
      </c>
      <c r="E95" s="4"/>
      <c r="F95" s="6">
        <f t="shared" si="7"/>
        <v>218899</v>
      </c>
      <c r="G95" s="2"/>
    </row>
    <row r="96" spans="1:7" ht="25.5" hidden="1" outlineLevel="5">
      <c r="A96" s="24" t="s">
        <v>130</v>
      </c>
      <c r="B96" s="16" t="s">
        <v>61</v>
      </c>
      <c r="C96" s="16" t="s">
        <v>129</v>
      </c>
      <c r="D96" s="16" t="s">
        <v>131</v>
      </c>
      <c r="E96" s="16"/>
      <c r="F96" s="6">
        <f t="shared" si="7"/>
        <v>218899</v>
      </c>
      <c r="G96" s="2"/>
    </row>
    <row r="97" spans="1:7" hidden="1" outlineLevel="6">
      <c r="A97" s="24" t="s">
        <v>132</v>
      </c>
      <c r="B97" s="16" t="s">
        <v>61</v>
      </c>
      <c r="C97" s="16" t="s">
        <v>129</v>
      </c>
      <c r="D97" s="16" t="s">
        <v>133</v>
      </c>
      <c r="E97" s="16"/>
      <c r="F97" s="6">
        <f t="shared" si="7"/>
        <v>218899</v>
      </c>
      <c r="G97" s="2"/>
    </row>
    <row r="98" spans="1:7" hidden="1" outlineLevel="7">
      <c r="A98" s="24" t="s">
        <v>106</v>
      </c>
      <c r="B98" s="16" t="s">
        <v>61</v>
      </c>
      <c r="C98" s="16" t="s">
        <v>129</v>
      </c>
      <c r="D98" s="16" t="s">
        <v>134</v>
      </c>
      <c r="E98" s="16"/>
      <c r="F98" s="6">
        <f t="shared" si="7"/>
        <v>218899</v>
      </c>
      <c r="G98" s="2"/>
    </row>
    <row r="99" spans="1:7" ht="38.25" hidden="1" outlineLevel="7">
      <c r="A99" s="24" t="s">
        <v>10</v>
      </c>
      <c r="B99" s="16" t="s">
        <v>61</v>
      </c>
      <c r="C99" s="16" t="s">
        <v>129</v>
      </c>
      <c r="D99" s="16" t="s">
        <v>134</v>
      </c>
      <c r="E99" s="16" t="s">
        <v>11</v>
      </c>
      <c r="F99" s="6">
        <f t="shared" si="7"/>
        <v>218899</v>
      </c>
      <c r="G99" s="2"/>
    </row>
    <row r="100" spans="1:7" hidden="1" outlineLevel="7">
      <c r="A100" s="24" t="s">
        <v>12</v>
      </c>
      <c r="B100" s="16" t="s">
        <v>61</v>
      </c>
      <c r="C100" s="16" t="s">
        <v>129</v>
      </c>
      <c r="D100" s="16" t="s">
        <v>134</v>
      </c>
      <c r="E100" s="16" t="s">
        <v>13</v>
      </c>
      <c r="F100" s="6">
        <v>218899</v>
      </c>
      <c r="G100" s="2"/>
    </row>
    <row r="101" spans="1:7" hidden="1" outlineLevel="7">
      <c r="A101" s="24" t="s">
        <v>155</v>
      </c>
      <c r="B101" s="16" t="s">
        <v>61</v>
      </c>
      <c r="C101" s="16" t="s">
        <v>156</v>
      </c>
      <c r="D101" s="16"/>
      <c r="E101" s="16"/>
      <c r="F101" s="6">
        <f>F102</f>
        <v>447496.1</v>
      </c>
      <c r="G101" s="2"/>
    </row>
    <row r="102" spans="1:7" ht="25.5" hidden="1" outlineLevel="7">
      <c r="A102" s="24" t="s">
        <v>157</v>
      </c>
      <c r="B102" s="16" t="s">
        <v>61</v>
      </c>
      <c r="C102" s="16" t="s">
        <v>156</v>
      </c>
      <c r="D102" s="16" t="s">
        <v>158</v>
      </c>
      <c r="E102" s="16"/>
      <c r="F102" s="6">
        <f>F103</f>
        <v>447496.1</v>
      </c>
      <c r="G102" s="2"/>
    </row>
    <row r="103" spans="1:7" hidden="1" outlineLevel="7">
      <c r="A103" s="24" t="s">
        <v>159</v>
      </c>
      <c r="B103" s="16" t="s">
        <v>61</v>
      </c>
      <c r="C103" s="16" t="s">
        <v>156</v>
      </c>
      <c r="D103" s="16" t="s">
        <v>160</v>
      </c>
      <c r="E103" s="16"/>
      <c r="F103" s="6">
        <f>F104</f>
        <v>447496.1</v>
      </c>
      <c r="G103" s="2"/>
    </row>
    <row r="104" spans="1:7" ht="25.5" hidden="1" outlineLevel="7">
      <c r="A104" s="24" t="s">
        <v>24</v>
      </c>
      <c r="B104" s="16" t="s">
        <v>61</v>
      </c>
      <c r="C104" s="16" t="s">
        <v>156</v>
      </c>
      <c r="D104" s="16" t="s">
        <v>160</v>
      </c>
      <c r="E104" s="16" t="s">
        <v>25</v>
      </c>
      <c r="F104" s="6">
        <f>F105</f>
        <v>447496.1</v>
      </c>
      <c r="G104" s="2"/>
    </row>
    <row r="105" spans="1:7" ht="25.5" hidden="1" outlineLevel="7">
      <c r="A105" s="24" t="s">
        <v>26</v>
      </c>
      <c r="B105" s="16" t="s">
        <v>61</v>
      </c>
      <c r="C105" s="16" t="s">
        <v>156</v>
      </c>
      <c r="D105" s="16" t="s">
        <v>160</v>
      </c>
      <c r="E105" s="16" t="s">
        <v>27</v>
      </c>
      <c r="F105" s="6">
        <v>447496.1</v>
      </c>
      <c r="G105" s="2"/>
    </row>
    <row r="106" spans="1:7" hidden="1" outlineLevel="7">
      <c r="A106" s="24" t="s">
        <v>137</v>
      </c>
      <c r="B106" s="16" t="s">
        <v>61</v>
      </c>
      <c r="C106" s="16" t="s">
        <v>138</v>
      </c>
      <c r="D106" s="4"/>
      <c r="E106" s="4"/>
      <c r="F106" s="6">
        <f t="shared" ref="F106:F111" si="8">F107</f>
        <v>500000</v>
      </c>
      <c r="G106" s="2"/>
    </row>
    <row r="107" spans="1:7" ht="25.5" hidden="1" outlineLevel="7">
      <c r="A107" s="24" t="s">
        <v>135</v>
      </c>
      <c r="B107" s="16" t="s">
        <v>61</v>
      </c>
      <c r="C107" s="16" t="s">
        <v>138</v>
      </c>
      <c r="D107" s="16" t="s">
        <v>136</v>
      </c>
      <c r="E107" s="16"/>
      <c r="F107" s="6">
        <f t="shared" si="8"/>
        <v>500000</v>
      </c>
      <c r="G107" s="2"/>
    </row>
    <row r="108" spans="1:7" ht="25.5" hidden="1" outlineLevel="7">
      <c r="A108" s="24" t="s">
        <v>139</v>
      </c>
      <c r="B108" s="16" t="s">
        <v>61</v>
      </c>
      <c r="C108" s="16" t="s">
        <v>138</v>
      </c>
      <c r="D108" s="16" t="s">
        <v>140</v>
      </c>
      <c r="E108" s="16"/>
      <c r="F108" s="6">
        <f t="shared" si="8"/>
        <v>500000</v>
      </c>
      <c r="G108" s="2"/>
    </row>
    <row r="109" spans="1:7" ht="25.5" hidden="1" outlineLevel="7">
      <c r="A109" s="24" t="s">
        <v>141</v>
      </c>
      <c r="B109" s="16" t="s">
        <v>61</v>
      </c>
      <c r="C109" s="16" t="s">
        <v>138</v>
      </c>
      <c r="D109" s="16" t="s">
        <v>142</v>
      </c>
      <c r="E109" s="16"/>
      <c r="F109" s="6">
        <f t="shared" si="8"/>
        <v>500000</v>
      </c>
      <c r="G109" s="2"/>
    </row>
    <row r="110" spans="1:7" hidden="1" outlineLevel="7">
      <c r="A110" s="24" t="s">
        <v>143</v>
      </c>
      <c r="B110" s="16" t="s">
        <v>61</v>
      </c>
      <c r="C110" s="16" t="s">
        <v>138</v>
      </c>
      <c r="D110" s="16" t="s">
        <v>144</v>
      </c>
      <c r="E110" s="16"/>
      <c r="F110" s="6">
        <f t="shared" si="8"/>
        <v>500000</v>
      </c>
      <c r="G110" s="2"/>
    </row>
    <row r="111" spans="1:7" ht="25.5" hidden="1" outlineLevel="7">
      <c r="A111" s="24" t="s">
        <v>69</v>
      </c>
      <c r="B111" s="16" t="s">
        <v>61</v>
      </c>
      <c r="C111" s="16" t="s">
        <v>138</v>
      </c>
      <c r="D111" s="16" t="s">
        <v>144</v>
      </c>
      <c r="E111" s="16" t="s">
        <v>70</v>
      </c>
      <c r="F111" s="6">
        <f t="shared" si="8"/>
        <v>500000</v>
      </c>
      <c r="G111" s="2"/>
    </row>
    <row r="112" spans="1:7" ht="38.25" hidden="1" outlineLevel="7">
      <c r="A112" s="24" t="s">
        <v>145</v>
      </c>
      <c r="B112" s="16" t="s">
        <v>61</v>
      </c>
      <c r="C112" s="16" t="s">
        <v>138</v>
      </c>
      <c r="D112" s="16" t="s">
        <v>144</v>
      </c>
      <c r="E112" s="16" t="s">
        <v>146</v>
      </c>
      <c r="F112" s="6">
        <v>500000</v>
      </c>
      <c r="G112" s="2"/>
    </row>
    <row r="113" spans="1:7" hidden="1" outlineLevel="6">
      <c r="A113" s="12" t="s">
        <v>46</v>
      </c>
      <c r="B113" s="4" t="s">
        <v>61</v>
      </c>
      <c r="C113" s="4" t="s">
        <v>47</v>
      </c>
      <c r="D113" s="4"/>
      <c r="E113" s="4"/>
      <c r="F113" s="6">
        <f t="shared" ref="F113:F119" si="9">F114</f>
        <v>969810</v>
      </c>
      <c r="G113" s="2"/>
    </row>
    <row r="114" spans="1:7" hidden="1" outlineLevel="7">
      <c r="A114" s="12" t="s">
        <v>48</v>
      </c>
      <c r="B114" s="4" t="s">
        <v>61</v>
      </c>
      <c r="C114" s="4" t="s">
        <v>49</v>
      </c>
      <c r="D114" s="4"/>
      <c r="E114" s="4"/>
      <c r="F114" s="6">
        <f t="shared" si="9"/>
        <v>969810</v>
      </c>
      <c r="G114" s="2"/>
    </row>
    <row r="115" spans="1:7" hidden="1" outlineLevel="7">
      <c r="A115" s="12" t="s">
        <v>40</v>
      </c>
      <c r="B115" s="4" t="s">
        <v>61</v>
      </c>
      <c r="C115" s="4" t="s">
        <v>49</v>
      </c>
      <c r="D115" s="4" t="s">
        <v>41</v>
      </c>
      <c r="E115" s="4"/>
      <c r="F115" s="6">
        <f t="shared" si="9"/>
        <v>969810</v>
      </c>
      <c r="G115" s="2"/>
    </row>
    <row r="116" spans="1:7" ht="25.5" hidden="1" outlineLevel="2">
      <c r="A116" s="12" t="s">
        <v>42</v>
      </c>
      <c r="B116" s="4" t="s">
        <v>61</v>
      </c>
      <c r="C116" s="4" t="s">
        <v>49</v>
      </c>
      <c r="D116" s="4" t="s">
        <v>43</v>
      </c>
      <c r="E116" s="4"/>
      <c r="F116" s="6">
        <f t="shared" si="9"/>
        <v>969810</v>
      </c>
      <c r="G116" s="2"/>
    </row>
    <row r="117" spans="1:7" ht="25.5" hidden="1" outlineLevel="3">
      <c r="A117" s="12" t="s">
        <v>73</v>
      </c>
      <c r="B117" s="4" t="s">
        <v>61</v>
      </c>
      <c r="C117" s="4" t="s">
        <v>49</v>
      </c>
      <c r="D117" s="4" t="s">
        <v>74</v>
      </c>
      <c r="E117" s="4"/>
      <c r="F117" s="6">
        <f t="shared" si="9"/>
        <v>969810</v>
      </c>
      <c r="G117" s="2"/>
    </row>
    <row r="118" spans="1:7" hidden="1" outlineLevel="5">
      <c r="A118" s="12" t="s">
        <v>75</v>
      </c>
      <c r="B118" s="4" t="s">
        <v>61</v>
      </c>
      <c r="C118" s="4" t="s">
        <v>49</v>
      </c>
      <c r="D118" s="4" t="s">
        <v>76</v>
      </c>
      <c r="E118" s="4"/>
      <c r="F118" s="6">
        <f t="shared" si="9"/>
        <v>969810</v>
      </c>
      <c r="G118" s="2"/>
    </row>
    <row r="119" spans="1:7" ht="25.5" hidden="1" outlineLevel="6">
      <c r="A119" s="12" t="s">
        <v>69</v>
      </c>
      <c r="B119" s="4" t="s">
        <v>61</v>
      </c>
      <c r="C119" s="4" t="s">
        <v>49</v>
      </c>
      <c r="D119" s="4" t="s">
        <v>76</v>
      </c>
      <c r="E119" s="4" t="s">
        <v>70</v>
      </c>
      <c r="F119" s="6">
        <f t="shared" si="9"/>
        <v>969810</v>
      </c>
      <c r="G119" s="2"/>
    </row>
    <row r="120" spans="1:7" hidden="1" outlineLevel="7">
      <c r="A120" s="12" t="s">
        <v>71</v>
      </c>
      <c r="B120" s="4" t="s">
        <v>61</v>
      </c>
      <c r="C120" s="4" t="s">
        <v>49</v>
      </c>
      <c r="D120" s="4" t="s">
        <v>76</v>
      </c>
      <c r="E120" s="4" t="s">
        <v>72</v>
      </c>
      <c r="F120" s="6">
        <v>969810</v>
      </c>
      <c r="G120" s="2"/>
    </row>
    <row r="121" spans="1:7" hidden="1" outlineLevel="7">
      <c r="A121" s="24" t="s">
        <v>14</v>
      </c>
      <c r="B121" s="16" t="s">
        <v>61</v>
      </c>
      <c r="C121" s="16" t="s">
        <v>15</v>
      </c>
      <c r="D121" s="16"/>
      <c r="E121" s="16"/>
      <c r="F121" s="6">
        <f t="shared" ref="F121:F127" si="10">F122</f>
        <v>1000000</v>
      </c>
      <c r="G121" s="2"/>
    </row>
    <row r="122" spans="1:7" collapsed="1">
      <c r="A122" s="24" t="s">
        <v>16</v>
      </c>
      <c r="B122" s="16" t="s">
        <v>61</v>
      </c>
      <c r="C122" s="16" t="s">
        <v>17</v>
      </c>
      <c r="D122" s="16"/>
      <c r="E122" s="16"/>
      <c r="F122" s="6">
        <f t="shared" si="10"/>
        <v>1000000</v>
      </c>
      <c r="G122" s="2"/>
    </row>
    <row r="123" spans="1:7" ht="25.5" outlineLevel="1">
      <c r="A123" s="24" t="s">
        <v>18</v>
      </c>
      <c r="B123" s="16" t="s">
        <v>61</v>
      </c>
      <c r="C123" s="16" t="s">
        <v>17</v>
      </c>
      <c r="D123" s="16" t="s">
        <v>19</v>
      </c>
      <c r="E123" s="16"/>
      <c r="F123" s="6">
        <f t="shared" si="10"/>
        <v>1000000</v>
      </c>
      <c r="G123" s="2"/>
    </row>
    <row r="124" spans="1:7" ht="25.5" hidden="1" outlineLevel="3">
      <c r="A124" s="24" t="s">
        <v>20</v>
      </c>
      <c r="B124" s="16" t="s">
        <v>61</v>
      </c>
      <c r="C124" s="16" t="s">
        <v>17</v>
      </c>
      <c r="D124" s="16" t="s">
        <v>21</v>
      </c>
      <c r="E124" s="16"/>
      <c r="F124" s="6">
        <f t="shared" si="10"/>
        <v>1000000</v>
      </c>
      <c r="G124" s="2"/>
    </row>
    <row r="125" spans="1:7" ht="25.5" hidden="1" outlineLevel="5">
      <c r="A125" s="24" t="s">
        <v>22</v>
      </c>
      <c r="B125" s="16" t="s">
        <v>61</v>
      </c>
      <c r="C125" s="16" t="s">
        <v>17</v>
      </c>
      <c r="D125" s="16" t="s">
        <v>23</v>
      </c>
      <c r="E125" s="16"/>
      <c r="F125" s="6">
        <f t="shared" si="10"/>
        <v>1000000</v>
      </c>
      <c r="G125" s="2"/>
    </row>
    <row r="126" spans="1:7" hidden="1" outlineLevel="6">
      <c r="A126" s="24" t="s">
        <v>148</v>
      </c>
      <c r="B126" s="16" t="s">
        <v>61</v>
      </c>
      <c r="C126" s="16" t="s">
        <v>17</v>
      </c>
      <c r="D126" s="16" t="s">
        <v>147</v>
      </c>
      <c r="E126" s="16"/>
      <c r="F126" s="6">
        <f t="shared" si="10"/>
        <v>1000000</v>
      </c>
      <c r="G126" s="2"/>
    </row>
    <row r="127" spans="1:7" hidden="1" outlineLevel="7">
      <c r="A127" s="24" t="s">
        <v>28</v>
      </c>
      <c r="B127" s="16" t="s">
        <v>61</v>
      </c>
      <c r="C127" s="16" t="s">
        <v>17</v>
      </c>
      <c r="D127" s="16" t="s">
        <v>147</v>
      </c>
      <c r="E127" s="16" t="s">
        <v>29</v>
      </c>
      <c r="F127" s="6">
        <f t="shared" si="10"/>
        <v>1000000</v>
      </c>
      <c r="G127" s="2"/>
    </row>
    <row r="128" spans="1:7" hidden="1" outlineLevel="7">
      <c r="A128" s="24" t="s">
        <v>30</v>
      </c>
      <c r="B128" s="16" t="s">
        <v>61</v>
      </c>
      <c r="C128" s="16" t="s">
        <v>17</v>
      </c>
      <c r="D128" s="16" t="s">
        <v>147</v>
      </c>
      <c r="E128" s="16" t="s">
        <v>31</v>
      </c>
      <c r="F128" s="6">
        <v>1000000</v>
      </c>
      <c r="G128" s="2"/>
    </row>
    <row r="129" spans="1:6" collapsed="1">
      <c r="A129" s="24" t="s">
        <v>149</v>
      </c>
      <c r="B129" s="16" t="s">
        <v>61</v>
      </c>
      <c r="C129" s="16" t="s">
        <v>150</v>
      </c>
      <c r="D129" s="16"/>
      <c r="E129" s="16"/>
      <c r="F129" s="21">
        <f>F130</f>
        <v>100000</v>
      </c>
    </row>
    <row r="130" spans="1:6">
      <c r="A130" s="24" t="s">
        <v>151</v>
      </c>
      <c r="B130" s="16" t="s">
        <v>61</v>
      </c>
      <c r="C130" s="16" t="s">
        <v>152</v>
      </c>
      <c r="D130" s="16"/>
      <c r="E130" s="16"/>
      <c r="F130" s="21">
        <f>F131</f>
        <v>100000</v>
      </c>
    </row>
    <row r="131" spans="1:6" ht="38.25">
      <c r="A131" s="24" t="s">
        <v>80</v>
      </c>
      <c r="B131" s="16" t="s">
        <v>61</v>
      </c>
      <c r="C131" s="16" t="s">
        <v>152</v>
      </c>
      <c r="D131" s="16" t="s">
        <v>81</v>
      </c>
      <c r="E131" s="16"/>
      <c r="F131" s="21">
        <f>F132</f>
        <v>100000</v>
      </c>
    </row>
    <row r="132" spans="1:6">
      <c r="A132" s="24" t="s">
        <v>153</v>
      </c>
      <c r="B132" s="16" t="s">
        <v>61</v>
      </c>
      <c r="C132" s="16" t="s">
        <v>152</v>
      </c>
      <c r="D132" s="16" t="s">
        <v>154</v>
      </c>
      <c r="E132" s="16"/>
      <c r="F132" s="21">
        <f>F133</f>
        <v>100000</v>
      </c>
    </row>
    <row r="133" spans="1:6" ht="25.5">
      <c r="A133" s="24" t="s">
        <v>69</v>
      </c>
      <c r="B133" s="16" t="s">
        <v>61</v>
      </c>
      <c r="C133" s="16" t="s">
        <v>152</v>
      </c>
      <c r="D133" s="16" t="s">
        <v>154</v>
      </c>
      <c r="E133" s="16" t="s">
        <v>70</v>
      </c>
      <c r="F133" s="21">
        <f>F134</f>
        <v>100000</v>
      </c>
    </row>
    <row r="134" spans="1:6" ht="38.25">
      <c r="A134" s="24" t="s">
        <v>145</v>
      </c>
      <c r="B134" s="16" t="s">
        <v>61</v>
      </c>
      <c r="C134" s="16" t="s">
        <v>152</v>
      </c>
      <c r="D134" s="16" t="s">
        <v>154</v>
      </c>
      <c r="E134" s="16" t="s">
        <v>146</v>
      </c>
      <c r="F134" s="21">
        <v>100000</v>
      </c>
    </row>
    <row r="135" spans="1:6" ht="25.5">
      <c r="A135" s="19" t="s">
        <v>77</v>
      </c>
      <c r="B135" s="20" t="s">
        <v>78</v>
      </c>
      <c r="C135" s="18"/>
      <c r="D135" s="18"/>
      <c r="E135" s="18"/>
      <c r="F135" s="22">
        <f t="shared" ref="F135:F141" si="11">F136</f>
        <v>607728</v>
      </c>
    </row>
    <row r="136" spans="1:6">
      <c r="A136" s="17" t="s">
        <v>58</v>
      </c>
      <c r="B136" s="18" t="s">
        <v>78</v>
      </c>
      <c r="C136" s="18" t="s">
        <v>59</v>
      </c>
      <c r="D136" s="18"/>
      <c r="E136" s="18"/>
      <c r="F136" s="21">
        <f t="shared" si="11"/>
        <v>607728</v>
      </c>
    </row>
    <row r="137" spans="1:6" ht="25.5">
      <c r="A137" s="17" t="s">
        <v>116</v>
      </c>
      <c r="B137" s="18" t="s">
        <v>78</v>
      </c>
      <c r="C137" s="18" t="s">
        <v>117</v>
      </c>
      <c r="D137" s="18"/>
      <c r="E137" s="18"/>
      <c r="F137" s="21">
        <f t="shared" si="11"/>
        <v>607728</v>
      </c>
    </row>
    <row r="138" spans="1:6" ht="25.5">
      <c r="A138" s="17" t="s">
        <v>122</v>
      </c>
      <c r="B138" s="18" t="s">
        <v>78</v>
      </c>
      <c r="C138" s="18" t="s">
        <v>117</v>
      </c>
      <c r="D138" s="18" t="s">
        <v>64</v>
      </c>
      <c r="E138" s="18"/>
      <c r="F138" s="21">
        <f t="shared" si="11"/>
        <v>607728</v>
      </c>
    </row>
    <row r="139" spans="1:6" ht="25.5">
      <c r="A139" s="17" t="s">
        <v>123</v>
      </c>
      <c r="B139" s="18" t="s">
        <v>78</v>
      </c>
      <c r="C139" s="18" t="s">
        <v>117</v>
      </c>
      <c r="D139" s="18" t="s">
        <v>79</v>
      </c>
      <c r="E139" s="18"/>
      <c r="F139" s="21">
        <f t="shared" si="11"/>
        <v>607728</v>
      </c>
    </row>
    <row r="140" spans="1:6">
      <c r="A140" s="17" t="s">
        <v>106</v>
      </c>
      <c r="B140" s="18" t="s">
        <v>78</v>
      </c>
      <c r="C140" s="18" t="s">
        <v>117</v>
      </c>
      <c r="D140" s="18" t="s">
        <v>124</v>
      </c>
      <c r="E140" s="18"/>
      <c r="F140" s="21">
        <f t="shared" si="11"/>
        <v>607728</v>
      </c>
    </row>
    <row r="141" spans="1:6" ht="38.25">
      <c r="A141" s="17" t="s">
        <v>10</v>
      </c>
      <c r="B141" s="18" t="s">
        <v>78</v>
      </c>
      <c r="C141" s="18" t="s">
        <v>117</v>
      </c>
      <c r="D141" s="18" t="s">
        <v>124</v>
      </c>
      <c r="E141" s="18" t="s">
        <v>11</v>
      </c>
      <c r="F141" s="21">
        <f t="shared" si="11"/>
        <v>607728</v>
      </c>
    </row>
    <row r="142" spans="1:6" ht="18.75" customHeight="1">
      <c r="A142" s="25" t="s">
        <v>12</v>
      </c>
      <c r="B142" s="26" t="s">
        <v>78</v>
      </c>
      <c r="C142" s="26" t="s">
        <v>117</v>
      </c>
      <c r="D142" s="26" t="s">
        <v>124</v>
      </c>
      <c r="E142" s="26" t="s">
        <v>13</v>
      </c>
      <c r="F142" s="27">
        <v>607728</v>
      </c>
    </row>
    <row r="143" spans="1:6" ht="19.5" customHeight="1">
      <c r="A143" s="48" t="s">
        <v>165</v>
      </c>
      <c r="B143" s="49"/>
      <c r="C143" s="49"/>
      <c r="D143" s="49"/>
      <c r="E143" s="50"/>
      <c r="F143" s="28">
        <f>F11+F20+F48+F71+F78+F135</f>
        <v>11996380.6</v>
      </c>
    </row>
    <row r="144" spans="1:6" hidden="1">
      <c r="A144" s="42"/>
      <c r="B144" s="43"/>
      <c r="C144" s="43"/>
      <c r="D144" s="43"/>
      <c r="E144" s="42"/>
      <c r="F144" s="42"/>
    </row>
    <row r="145" spans="5:6" hidden="1">
      <c r="F145" s="10"/>
    </row>
    <row r="146" spans="5:6">
      <c r="F146" s="10"/>
    </row>
    <row r="147" spans="5:6">
      <c r="F147" s="10"/>
    </row>
    <row r="148" spans="5:6">
      <c r="F148" s="10"/>
    </row>
    <row r="150" spans="5:6">
      <c r="E150" s="10"/>
      <c r="F150" s="10"/>
    </row>
    <row r="151" spans="5:6">
      <c r="E151" s="10"/>
    </row>
    <row r="152" spans="5:6">
      <c r="F152" s="10"/>
    </row>
    <row r="154" spans="5:6">
      <c r="F154" s="10"/>
    </row>
  </sheetData>
  <mergeCells count="15">
    <mergeCell ref="A144:D144"/>
    <mergeCell ref="E144:F144"/>
    <mergeCell ref="F8:F9"/>
    <mergeCell ref="A8:A9"/>
    <mergeCell ref="B8:B9"/>
    <mergeCell ref="C8:C9"/>
    <mergeCell ref="D8:D9"/>
    <mergeCell ref="E8:E9"/>
    <mergeCell ref="A143:E143"/>
    <mergeCell ref="A1:F1"/>
    <mergeCell ref="A4:F4"/>
    <mergeCell ref="A5:F5"/>
    <mergeCell ref="A6:F6"/>
    <mergeCell ref="A7:F7"/>
    <mergeCell ref="E2:F2"/>
  </mergeCells>
  <pageMargins left="0.98425196850393704" right="0.59055118110236227" top="0.59055118110236227" bottom="0.59055118110236227" header="0.39370078740157483" footer="0.39370078740157483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5.05.2023&lt;/string&gt;&#10;  &lt;/DateInfo&gt;&#10;  &lt;Code&gt;SQUERY_GENERATOR1&lt;/Code&gt;&#10;  &lt;ObjectCode&gt;SQUERY_GENERATOR1&lt;/ObjectCode&gt;&#10;  &lt;DocName&gt;Аналитический отчет по исполнению бюджета (Приложение №6)(Генератор отчетов с произвольной группировкой)&lt;/DocName&gt;&#10;  &lt;VariantName&gt;Аналитический отчет по исполнению бюджета (Приложение №6)&lt;/VariantName&gt;&#10;  &lt;VariantLink&gt;5757480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1EE59BE-C62C-442B-B83D-DCF02FED6CC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ZHIZDRA9\User</dc:creator>
  <cp:lastModifiedBy>User</cp:lastModifiedBy>
  <cp:lastPrinted>2024-10-17T04:51:43Z</cp:lastPrinted>
  <dcterms:created xsi:type="dcterms:W3CDTF">2023-05-15T08:12:36Z</dcterms:created>
  <dcterms:modified xsi:type="dcterms:W3CDTF">2024-10-17T04:51:49Z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22.1.1542.1015757002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