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0" yWindow="570" windowWidth="10215" windowHeight="4050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E10" i="2"/>
  <c r="E9" s="1"/>
  <c r="E87" s="1"/>
  <c r="E11"/>
  <c r="F18"/>
  <c r="E18"/>
  <c r="E17" s="1"/>
  <c r="E16" s="1"/>
  <c r="E15" s="1"/>
  <c r="F17"/>
  <c r="F16" s="1"/>
  <c r="F15" s="1"/>
  <c r="F10" s="1"/>
  <c r="F9" s="1"/>
  <c r="F87" s="1"/>
</calcChain>
</file>

<file path=xl/sharedStrings.xml><?xml version="1.0" encoding="utf-8"?>
<sst xmlns="http://schemas.openxmlformats.org/spreadsheetml/2006/main" count="262" uniqueCount="115">
  <si>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</si>
  <si>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</si>
  <si>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</si>
  <si>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</si>
  <si>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</si>
  <si>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СОЦИАЛЬНАЯ ПОЛИТИКА</t>
  </si>
  <si>
    <t>1000</t>
  </si>
  <si>
    <t>Социальное обеспечение населения</t>
  </si>
  <si>
    <t>1003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</si>
  <si>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</si>
  <si>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</si>
  <si>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</si>
  <si>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</si>
  <si>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</si>
  <si>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</si>
  <si>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</si>
  <si>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</si>
  <si>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бюджетные ассигнования</t>
  </si>
  <si>
    <t>800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</si>
  <si>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</si>
  <si>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</si>
  <si>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</si>
  <si>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</si>
  <si>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 "Развитие культуры Жиздринского района"</t>
  </si>
  <si>
    <t>11 0 00 00000</t>
  </si>
  <si>
    <t>Подпрограмма "Развитие учреждений культуры и образования в сфере культуры"</t>
  </si>
  <si>
    <t>11 1 00 00000</t>
  </si>
  <si>
    <t>КУЛЬТУРА, КИНЕМАТОГРАФИЯ</t>
  </si>
  <si>
    <t>0800</t>
  </si>
  <si>
    <t>Культура</t>
  </si>
  <si>
    <t>0801</t>
  </si>
  <si>
    <t>Основное мероприятие "Развитие общедоступных библиотек в Жиздринском районе"</t>
  </si>
  <si>
    <t>11 1 04 00000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</si>
  <si>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</si>
  <si>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</si>
  <si>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Региональный проект "Культурная среда"</t>
  </si>
  <si>
    <t>11 1 A1 00000</t>
  </si>
  <si>
    <t>ОБЩЕГОСУДАРСТВЕННЫЕ ВОПРОСЫ</t>
  </si>
  <si>
    <t>0100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</si>
  <si>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</si>
  <si>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21 0 00 00000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</si>
  <si>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</si>
  <si>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</si>
  <si>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</si>
  <si>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</si>
  <si>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</si>
  <si>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21 0 00 00650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</si>
  <si>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</si>
  <si>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</si>
  <si>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</si>
  <si>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</si>
  <si>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Межбюджетные трансферты</t>
  </si>
  <si>
    <t>500</t>
  </si>
  <si>
    <t>Иные межбюджетные трансферты</t>
  </si>
  <si>
    <t>540</t>
  </si>
  <si>
    <t>Транспорт</t>
  </si>
  <si>
    <t>0408</t>
  </si>
  <si>
    <t>Муниципальная программа  "Развитие транспортного обслуживания на территории Жиздринского района Калужской области"</t>
  </si>
  <si>
    <t>15 0 00 00000</t>
  </si>
  <si>
    <t>Развитие транспортного обслуживания</t>
  </si>
  <si>
    <t>15 0 00 00100</t>
  </si>
  <si>
    <t>Дорожное хозяйство (дорожные фонды)</t>
  </si>
  <si>
    <t>0409</t>
  </si>
  <si>
    <t>Муниципальная программа "Развитие дорожного хозяйства в Жиздринском районе"</t>
  </si>
  <si>
    <t>24 0 00 00000</t>
  </si>
  <si>
    <t>Подпрограмма "Совершенствование и развитие сети автомобильных дорог местного значения в Жиздринском районе Калужской области"</t>
  </si>
  <si>
    <t>24 2 00 00000</t>
  </si>
  <si>
    <t>Основное мероприятие "Ремонт дорог местного значения МР "Жиздринский район"</t>
  </si>
  <si>
    <t>24 2 02 00000</t>
  </si>
  <si>
    <t>Ремонт и капитальный ремонт автомобильных дорог сельских поселений</t>
  </si>
  <si>
    <t>24 2 02 02000</t>
  </si>
  <si>
    <t>Ремонт и капитальный ремонт автомобильных дорог городского поселения</t>
  </si>
  <si>
    <t>24 2 02 04000</t>
  </si>
  <si>
    <t>Реализация мероприятий подпрограммы "Совершенствование и развитие сети автомобильных дорог Калужской области"</t>
  </si>
  <si>
    <t>24 2 02 S5000</t>
  </si>
  <si>
    <t>Основное мероприятие "Содержание (зимнее, летнее) дорог местного значения МР "Жиздринский район"</t>
  </si>
  <si>
    <t>24 2 03 00000</t>
  </si>
  <si>
    <t>Содержание автомобильных дорог</t>
  </si>
  <si>
    <t>24 2 03 03000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</si>
  <si>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</si>
  <si>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</si>
  <si>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</si>
  <si>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</si>
  <si>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Доплаты к пенсиям</t>
  </si>
  <si>
    <t>21 0 00 00900</t>
  </si>
  <si>
    <t>СРЕДСТВА МАССОВОЙ ИНФОРМАЦИИ</t>
  </si>
  <si>
    <t>1200</t>
  </si>
  <si>
    <t>Периодическая печать и издательства</t>
  </si>
  <si>
    <t>1202</t>
  </si>
  <si>
    <t>Государственная поддержка в сфере средств массовой информации</t>
  </si>
  <si>
    <t>21 0 00 00800</t>
  </si>
  <si>
    <t>Всего</t>
  </si>
  <si>
    <t>11 1 A1 55192</t>
  </si>
  <si>
    <t>Измененные бюджетные ассигнования на 2023 г. (поправка)</t>
  </si>
  <si>
    <t>Измененные бюджетные ассигнования на 2024 г. (поправка)</t>
  </si>
  <si>
    <t>Приложение №9</t>
  </si>
  <si>
    <t>Изменение распределения бюджетных ассигнований бюджета муниципального района "Жиздринский район"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плановый период 2024 и 2025  годов</t>
  </si>
  <si>
    <t>Ведомственная целевая программа "Совершенствование системы управления общественными финансами Жиздринского района "</t>
  </si>
  <si>
    <t>Основное мероприятие "Обеспечение исполнения решений, принятых органами власти другого уровня"</t>
  </si>
  <si>
    <t>Стимулирование руководителей исполнительно-распорядительных органов муниципальных образований области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</si>
  <si>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</si>
  <si>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</si>
  <si>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51 0 00 00000</t>
  </si>
  <si>
    <t>51 0 08 00000</t>
  </si>
  <si>
    <t>51 0 08 00530</t>
  </si>
  <si>
    <t>100</t>
  </si>
  <si>
    <t>120</t>
  </si>
  <si>
    <t>ЖИЛИЩНО-КОММУНАЛЬНОЕ ХОЗЯЙСТВО</t>
  </si>
  <si>
    <t>Благоустройство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</si>
  <si>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</si>
  <si>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</si>
  <si>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0500</t>
  </si>
  <si>
    <t>0503</t>
  </si>
  <si>
    <t>21 0 G1 00000</t>
  </si>
  <si>
    <t>21 0 G1 52420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</si>
</sst>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49" fontId="1" fillId="0" borderId="2" xfId="15" applyNumberFormat="1" applyProtection="1">
      <alignment horizontal="left" vertical="top" wrapText="1"/>
    </xf>
    <xf numFmtId="49" fontId="1" fillId="0" borderId="2" xfId="16" applyNumberFormat="1" applyProtection="1">
      <alignment horizontal="center" vertical="top" wrapText="1"/>
    </xf>
    <xf numFmtId="0" fontId="4" fillId="0" borderId="2" xfId="18" applyNumberFormat="1" applyProtection="1">
      <alignment horizontal="left"/>
    </xf>
    <xf numFmtId="0" fontId="1" fillId="0" borderId="4" xfId="19" applyNumberFormat="1" applyProtection="1"/>
    <xf numFmtId="0" fontId="1" fillId="0" borderId="1" xfId="20" applyNumberFormat="1" applyProtection="1">
      <alignment horizontal="left" wrapText="1"/>
    </xf>
    <xf numFmtId="0" fontId="1" fillId="0" borderId="1" xfId="1" applyNumberFormat="1" applyProtection="1">
      <alignment horizontal="left" vertical="top" wrapText="1"/>
    </xf>
    <xf numFmtId="0" fontId="8" fillId="0" borderId="2" xfId="15" applyNumberFormat="1" applyFont="1" applyAlignment="1" applyProtection="1">
      <alignment horizontal="left" vertical="top" wrapText="1"/>
    </xf>
    <xf numFmtId="49" fontId="8" fillId="0" borderId="2" xfId="16" applyNumberFormat="1" applyFont="1" applyBorder="1" applyAlignment="1" applyProtection="1">
      <alignment horizontal="center" vertical="top" wrapText="1"/>
    </xf>
    <xf numFmtId="4" fontId="8" fillId="2" borderId="2" xfId="14" applyNumberFormat="1" applyFont="1" applyProtection="1">
      <alignment horizontal="right" vertical="center" shrinkToFit="1"/>
    </xf>
    <xf numFmtId="4" fontId="8" fillId="2" borderId="2" xfId="17" applyNumberFormat="1" applyFont="1" applyProtection="1">
      <alignment horizontal="right" vertical="center" shrinkToFit="1"/>
    </xf>
    <xf numFmtId="0" fontId="8" fillId="0" borderId="1" xfId="4" applyNumberFormat="1" applyFont="1" applyProtection="1">
      <alignment horizontal="right" vertical="top" wrapText="1"/>
    </xf>
    <xf numFmtId="4" fontId="9" fillId="2" borderId="2" xfId="14" applyNumberFormat="1" applyFont="1" applyProtection="1">
      <alignment horizontal="right" vertical="center" shrinkToFit="1"/>
    </xf>
    <xf numFmtId="4" fontId="10" fillId="2" borderId="2" xfId="14" applyNumberFormat="1" applyFont="1" applyProtection="1">
      <alignment horizontal="right" vertical="center" shrinkToFit="1"/>
    </xf>
    <xf numFmtId="0" fontId="8" fillId="0" borderId="2" xfId="11" applyNumberFormat="1" applyFont="1" applyProtection="1">
      <alignment horizontal="center" vertical="center" shrinkToFit="1"/>
    </xf>
    <xf numFmtId="49" fontId="11" fillId="0" borderId="2" xfId="15" applyNumberFormat="1" applyFont="1" applyProtection="1">
      <alignment horizontal="left" vertical="top" wrapText="1"/>
    </xf>
    <xf numFmtId="49" fontId="11" fillId="0" borderId="2" xfId="16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center" shrinkToFit="1"/>
    </xf>
    <xf numFmtId="0" fontId="1" fillId="2" borderId="2" xfId="14" applyNumberFormat="1" applyFont="1" applyBorder="1" applyAlignment="1" applyProtection="1">
      <alignment horizontal="left" vertical="top" wrapText="1"/>
    </xf>
    <xf numFmtId="49" fontId="1" fillId="4" borderId="2" xfId="2" applyNumberFormat="1" applyFont="1" applyFill="1" applyBorder="1" applyAlignment="1" applyProtection="1">
      <alignment horizontal="center" vertical="top" wrapText="1"/>
    </xf>
    <xf numFmtId="49" fontId="8" fillId="4" borderId="2" xfId="16" applyNumberFormat="1" applyFont="1" applyFill="1" applyBorder="1" applyAlignment="1" applyProtection="1">
      <alignment horizontal="center" vertical="top" wrapText="1"/>
    </xf>
    <xf numFmtId="4" fontId="8" fillId="4" borderId="2" xfId="7" applyNumberFormat="1" applyFont="1" applyFill="1" applyBorder="1" applyAlignment="1" applyProtection="1">
      <alignment horizontal="right" vertical="top" shrinkToFit="1"/>
    </xf>
    <xf numFmtId="4" fontId="8" fillId="4" borderId="2" xfId="27" applyNumberFormat="1" applyFont="1" applyFill="1" applyBorder="1" applyAlignment="1" applyProtection="1">
      <alignment horizontal="right" vertical="top" shrinkToFit="1"/>
    </xf>
    <xf numFmtId="0" fontId="11" fillId="0" borderId="2" xfId="15" applyNumberFormat="1" applyFont="1" applyAlignment="1" applyProtection="1">
      <alignment horizontal="left" vertical="top" wrapText="1"/>
    </xf>
    <xf numFmtId="49" fontId="11" fillId="0" borderId="2" xfId="16" applyNumberFormat="1" applyFont="1" applyBorder="1" applyAlignment="1" applyProtection="1">
      <alignment horizontal="center" vertical="top" wrapText="1"/>
    </xf>
    <xf numFmtId="4" fontId="11" fillId="2" borderId="2" xfId="14" applyNumberFormat="1" applyFont="1" applyProtection="1">
      <alignment horizontal="right" vertical="center" shrinkToFit="1"/>
    </xf>
    <xf numFmtId="4" fontId="11" fillId="4" borderId="2" xfId="27" applyNumberFormat="1" applyFont="1" applyFill="1" applyBorder="1" applyAlignment="1" applyProtection="1">
      <alignment horizontal="right" vertical="top" shrinkToFi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2" fillId="0" borderId="1" xfId="5" applyNumberFormat="1" applyFont="1" applyProtection="1">
      <alignment horizontal="center" wrapText="1"/>
    </xf>
    <xf numFmtId="0" fontId="3" fillId="0" borderId="1" xfId="5">
      <alignment horizontal="center"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8" fillId="0" borderId="2" xfId="8" applyNumberFormat="1" applyFont="1" applyProtection="1">
      <alignment horizontal="center" vertical="center" wrapText="1"/>
    </xf>
    <xf numFmtId="0" fontId="8" fillId="0" borderId="2" xfId="8" applyFont="1">
      <alignment horizontal="center" vertical="center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5"/>
    <cellStyle name="xl27" xfId="18"/>
    <cellStyle name="xl28" xfId="19"/>
    <cellStyle name="xl29" xfId="13"/>
    <cellStyle name="xl30" xfId="16"/>
    <cellStyle name="xl31" xfId="20"/>
    <cellStyle name="xl32" xfId="14"/>
    <cellStyle name="xl33" xfId="27"/>
    <cellStyle name="xl34" xfId="17"/>
    <cellStyle name="xl35" xfId="4"/>
    <cellStyle name="xl36" xfId="5"/>
    <cellStyle name="xl37" xfId="7"/>
    <cellStyle name="xl38" xfId="2"/>
    <cellStyle name="xl39" xfId="6"/>
    <cellStyle name="xl40" xfId="9"/>
    <cellStyle name="xl41" xfId="10"/>
    <cellStyle name="xl42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9"/>
  <sheetViews>
    <sheetView tabSelected="1" zoomScaleNormal="100" zoomScaleSheetLayoutView="100" workbookViewId="0">
      <selection activeCell="A56" sqref="A56:F56"/>
    </sheetView>
  </sheetViews>
  <sheetFormatPr defaultRowHeight="15" outlineLevelRow="7"/>
  <cols>
    <col min="1" max="1" width="65.5703125" style="1" customWidth="1"/>
    <col min="2" max="2" width="11.5703125" style="1" customWidth="1"/>
    <col min="3" max="3" width="13.7109375" style="1" customWidth="1"/>
    <col min="4" max="4" width="11.5703125" style="1" customWidth="1"/>
    <col min="5" max="6" width="18" style="1" customWidth="1"/>
    <col min="7" max="7" width="9.140625" style="1" hidden="1"/>
    <col min="8" max="8" width="9.140625" style="1" customWidth="1"/>
    <col min="9" max="16384" width="9.140625" style="1"/>
  </cols>
  <sheetData>
    <row r="1" spans="1:8">
      <c r="A1" s="37"/>
      <c r="B1" s="38"/>
      <c r="C1" s="38"/>
      <c r="D1" s="38"/>
      <c r="E1" s="38"/>
      <c r="F1" s="38"/>
      <c r="G1" s="3"/>
      <c r="H1" s="4"/>
    </row>
    <row r="2" spans="1:8" ht="12.75" customHeight="1">
      <c r="A2" s="2"/>
      <c r="B2" s="2"/>
      <c r="C2" s="2"/>
      <c r="D2" s="2"/>
      <c r="E2" s="2"/>
      <c r="F2" s="19" t="s">
        <v>95</v>
      </c>
      <c r="G2" s="3"/>
      <c r="H2" s="4"/>
    </row>
    <row r="3" spans="1:8" ht="12.75" customHeight="1">
      <c r="A3" s="14"/>
      <c r="B3" s="14"/>
      <c r="C3" s="14"/>
      <c r="D3" s="14"/>
      <c r="E3" s="14"/>
      <c r="F3" s="19"/>
      <c r="G3" s="3"/>
      <c r="H3" s="4"/>
    </row>
    <row r="4" spans="1:8" ht="60" customHeight="1">
      <c r="A4" s="39" t="s">
        <v>96</v>
      </c>
      <c r="B4" s="40"/>
      <c r="C4" s="40"/>
      <c r="D4" s="40"/>
      <c r="E4" s="40"/>
      <c r="F4" s="40"/>
      <c r="G4" s="5"/>
      <c r="H4" s="4"/>
    </row>
    <row r="5" spans="1:8" ht="12.75" customHeight="1">
      <c r="A5" s="41" t="s">
        <v>0</v>
      </c>
      <c r="B5" s="42"/>
      <c r="C5" s="42"/>
      <c r="D5" s="42"/>
      <c r="E5" s="42"/>
      <c r="F5" s="42"/>
      <c r="G5" s="6"/>
      <c r="H5" s="4"/>
    </row>
    <row r="6" spans="1:8" ht="15.75" customHeight="1">
      <c r="A6" s="43" t="s">
        <v>1</v>
      </c>
      <c r="B6" s="43" t="s">
        <v>2</v>
      </c>
      <c r="C6" s="43" t="s">
        <v>3</v>
      </c>
      <c r="D6" s="43" t="s">
        <v>4</v>
      </c>
      <c r="E6" s="43" t="s">
        <v>93</v>
      </c>
      <c r="F6" s="43" t="s">
        <v>94</v>
      </c>
      <c r="G6" s="7"/>
      <c r="H6" s="4"/>
    </row>
    <row r="7" spans="1:8" ht="62.25" customHeight="1">
      <c r="A7" s="44"/>
      <c r="B7" s="44"/>
      <c r="C7" s="44"/>
      <c r="D7" s="44"/>
      <c r="E7" s="44"/>
      <c r="F7" s="44"/>
      <c r="G7" s="8"/>
      <c r="H7" s="4"/>
    </row>
    <row r="8" spans="1:8" ht="12.75" customHeight="1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8"/>
      <c r="H8" s="4"/>
    </row>
    <row r="9" spans="1:8" hidden="1" outlineLevel="1">
      <c r="A9" s="23" t="s">
        <v>37</v>
      </c>
      <c r="B9" s="24" t="s">
        <v>38</v>
      </c>
      <c r="C9" s="24"/>
      <c r="D9" s="24"/>
      <c r="E9" s="21">
        <f>E10</f>
        <v>-5425088</v>
      </c>
      <c r="F9" s="21">
        <f>F10</f>
        <v>1376023.11</v>
      </c>
      <c r="G9" s="8"/>
      <c r="H9" s="4"/>
    </row>
    <row r="10" spans="1:8" hidden="1" outlineLevel="2">
      <c r="A10" s="9" t="s">
        <v>43</v>
      </c>
      <c r="B10" s="10" t="s">
        <v>44</v>
      </c>
      <c r="C10" s="10"/>
      <c r="D10" s="10"/>
      <c r="E10" s="20">
        <f>E11+E15+E20</f>
        <v>-5425088</v>
      </c>
      <c r="F10" s="20">
        <f>F11+F15+F20</f>
        <v>1376023.11</v>
      </c>
      <c r="G10" s="8"/>
      <c r="H10" s="4"/>
    </row>
    <row r="11" spans="1:8" ht="38.25" hidden="1" outlineLevel="3">
      <c r="A11" s="9" t="s">
        <v>39</v>
      </c>
      <c r="B11" s="10" t="s">
        <v>44</v>
      </c>
      <c r="C11" s="10" t="s">
        <v>40</v>
      </c>
      <c r="D11" s="10"/>
      <c r="E11" s="20">
        <f>E12</f>
        <v>-438568.44</v>
      </c>
      <c r="F11" s="18">
        <v>0</v>
      </c>
      <c r="G11" s="8"/>
      <c r="H11" s="4"/>
    </row>
    <row r="12" spans="1:8" hidden="1" outlineLevel="6">
      <c r="A12" s="9" t="s">
        <v>45</v>
      </c>
      <c r="B12" s="10" t="s">
        <v>44</v>
      </c>
      <c r="C12" s="10" t="s">
        <v>46</v>
      </c>
      <c r="D12" s="10"/>
      <c r="E12" s="20">
        <v>-438568.44</v>
      </c>
      <c r="F12" s="18">
        <v>0</v>
      </c>
      <c r="G12" s="8"/>
      <c r="H12" s="4"/>
    </row>
    <row r="13" spans="1:8" ht="25.5" hidden="1" outlineLevel="7">
      <c r="A13" s="9" t="s">
        <v>9</v>
      </c>
      <c r="B13" s="10" t="s">
        <v>44</v>
      </c>
      <c r="C13" s="10" t="s">
        <v>46</v>
      </c>
      <c r="D13" s="10" t="s">
        <v>10</v>
      </c>
      <c r="E13" s="20">
        <v>-438568.44</v>
      </c>
      <c r="F13" s="18">
        <v>0</v>
      </c>
      <c r="G13" s="8"/>
      <c r="H13" s="4"/>
    </row>
    <row r="14" spans="1:8" ht="25.5" hidden="1" outlineLevel="7">
      <c r="A14" s="9" t="s">
        <v>11</v>
      </c>
      <c r="B14" s="10" t="s">
        <v>44</v>
      </c>
      <c r="C14" s="10" t="s">
        <v>46</v>
      </c>
      <c r="D14" s="10" t="s">
        <v>12</v>
      </c>
      <c r="E14" s="20">
        <v>-438568.44</v>
      </c>
      <c r="F14" s="18">
        <v>0</v>
      </c>
      <c r="G14" s="8"/>
      <c r="H14" s="4"/>
    </row>
    <row r="15" spans="1:8" ht="25.5" hidden="1" outlineLevel="7">
      <c r="A15" s="26" t="s">
        <v>97</v>
      </c>
      <c r="B15" s="27" t="s">
        <v>44</v>
      </c>
      <c r="C15" s="27" t="s">
        <v>102</v>
      </c>
      <c r="D15" s="28"/>
      <c r="E15" s="29">
        <f t="shared" ref="E15:F18" si="0">E16</f>
        <v>1374912</v>
      </c>
      <c r="F15" s="29">
        <f t="shared" si="0"/>
        <v>1374912</v>
      </c>
      <c r="G15" s="8"/>
      <c r="H15" s="4"/>
    </row>
    <row r="16" spans="1:8" ht="25.5" hidden="1" outlineLevel="7">
      <c r="A16" s="26" t="s">
        <v>98</v>
      </c>
      <c r="B16" s="27" t="s">
        <v>44</v>
      </c>
      <c r="C16" s="27" t="s">
        <v>103</v>
      </c>
      <c r="D16" s="28"/>
      <c r="E16" s="29">
        <f t="shared" si="0"/>
        <v>1374912</v>
      </c>
      <c r="F16" s="29">
        <f t="shared" si="0"/>
        <v>1374912</v>
      </c>
      <c r="G16" s="8"/>
      <c r="H16" s="4"/>
    </row>
    <row r="17" spans="1:8" ht="25.5" hidden="1" outlineLevel="7">
      <c r="A17" s="26" t="s">
        <v>99</v>
      </c>
      <c r="B17" s="27" t="s">
        <v>44</v>
      </c>
      <c r="C17" s="27" t="s">
        <v>104</v>
      </c>
      <c r="D17" s="27"/>
      <c r="E17" s="29">
        <f t="shared" si="0"/>
        <v>1374912</v>
      </c>
      <c r="F17" s="29">
        <f t="shared" si="0"/>
        <v>1374912</v>
      </c>
      <c r="G17" s="8"/>
      <c r="H17" s="4"/>
    </row>
    <row r="18" spans="1:8" ht="38.25" hidden="1" outlineLevel="7">
      <c r="A18" s="26" t="s">
        <v>100</v>
      </c>
      <c r="B18" s="27" t="s">
        <v>44</v>
      </c>
      <c r="C18" s="27" t="s">
        <v>104</v>
      </c>
      <c r="D18" s="27" t="s">
        <v>105</v>
      </c>
      <c r="E18" s="29">
        <f t="shared" si="0"/>
        <v>1374912</v>
      </c>
      <c r="F18" s="29">
        <f t="shared" si="0"/>
        <v>1374912</v>
      </c>
      <c r="G18" s="8"/>
      <c r="H18" s="4"/>
    </row>
    <row r="19" spans="1:8" hidden="1" outlineLevel="7">
      <c r="A19" s="26" t="s">
        <v>101</v>
      </c>
      <c r="B19" s="27" t="s">
        <v>44</v>
      </c>
      <c r="C19" s="27" t="s">
        <v>104</v>
      </c>
      <c r="D19" s="27" t="s">
        <v>106</v>
      </c>
      <c r="E19" s="29">
        <v>1374912</v>
      </c>
      <c r="F19" s="29">
        <v>1374912</v>
      </c>
      <c r="G19" s="8"/>
      <c r="H19" s="4"/>
    </row>
    <row r="20" spans="1:8" hidden="1" outlineLevel="3">
      <c r="A20" s="9" t="s">
        <v>47</v>
      </c>
      <c r="B20" s="10" t="s">
        <v>44</v>
      </c>
      <c r="C20" s="10" t="s">
        <v>48</v>
      </c>
      <c r="D20" s="10"/>
      <c r="E20" s="20">
        <v>-6361431.5599999996</v>
      </c>
      <c r="F20" s="18">
        <v>1111.1099999999999</v>
      </c>
      <c r="G20" s="8"/>
      <c r="H20" s="4"/>
    </row>
    <row r="21" spans="1:8" hidden="1" outlineLevel="6">
      <c r="A21" s="9" t="s">
        <v>49</v>
      </c>
      <c r="B21" s="10" t="s">
        <v>44</v>
      </c>
      <c r="C21" s="10" t="s">
        <v>50</v>
      </c>
      <c r="D21" s="10"/>
      <c r="E21" s="20">
        <v>-6361431.5599999996</v>
      </c>
      <c r="F21" s="18">
        <v>1111.1099999999999</v>
      </c>
      <c r="G21" s="8"/>
      <c r="H21" s="4"/>
    </row>
    <row r="22" spans="1:8" hidden="1" outlineLevel="7">
      <c r="A22" s="9" t="s">
        <v>51</v>
      </c>
      <c r="B22" s="10" t="s">
        <v>44</v>
      </c>
      <c r="C22" s="10" t="s">
        <v>50</v>
      </c>
      <c r="D22" s="10" t="s">
        <v>52</v>
      </c>
      <c r="E22" s="20">
        <v>-6361431.5599999996</v>
      </c>
      <c r="F22" s="18">
        <v>1111.1099999999999</v>
      </c>
      <c r="G22" s="8"/>
      <c r="H22" s="4"/>
    </row>
    <row r="23" spans="1:8" hidden="1" outlineLevel="7">
      <c r="A23" s="9" t="s">
        <v>53</v>
      </c>
      <c r="B23" s="10" t="s">
        <v>44</v>
      </c>
      <c r="C23" s="10" t="s">
        <v>50</v>
      </c>
      <c r="D23" s="10" t="s">
        <v>54</v>
      </c>
      <c r="E23" s="20">
        <v>-6361431.5599999996</v>
      </c>
      <c r="F23" s="18">
        <v>1111.1099999999999</v>
      </c>
      <c r="G23" s="8"/>
      <c r="H23" s="4"/>
    </row>
    <row r="24" spans="1:8" hidden="1" outlineLevel="7">
      <c r="A24" s="9" t="s">
        <v>17</v>
      </c>
      <c r="B24" s="10" t="s">
        <v>44</v>
      </c>
      <c r="C24" s="10" t="s">
        <v>50</v>
      </c>
      <c r="D24" s="10" t="s">
        <v>18</v>
      </c>
      <c r="E24" s="20">
        <v>-6361431.5599999996</v>
      </c>
      <c r="F24" s="18">
        <v>1111.1099999999999</v>
      </c>
      <c r="G24" s="8"/>
      <c r="H24" s="4"/>
    </row>
    <row r="25" spans="1:8" hidden="1" outlineLevel="7">
      <c r="A25" s="9" t="s">
        <v>41</v>
      </c>
      <c r="B25" s="10" t="s">
        <v>44</v>
      </c>
      <c r="C25" s="10" t="s">
        <v>50</v>
      </c>
      <c r="D25" s="10" t="s">
        <v>42</v>
      </c>
      <c r="E25" s="20">
        <v>-6361431.5599999996</v>
      </c>
      <c r="F25" s="18">
        <v>1111.1099999999999</v>
      </c>
      <c r="G25" s="8"/>
      <c r="H25" s="4"/>
    </row>
    <row r="26" spans="1:8" hidden="1" outlineLevel="1">
      <c r="A26" s="23" t="s">
        <v>19</v>
      </c>
      <c r="B26" s="24" t="s">
        <v>20</v>
      </c>
      <c r="C26" s="24"/>
      <c r="D26" s="24"/>
      <c r="E26" s="21">
        <v>23312092.670000002</v>
      </c>
      <c r="F26" s="25">
        <v>0</v>
      </c>
      <c r="G26" s="8"/>
      <c r="H26" s="4"/>
    </row>
    <row r="27" spans="1:8" hidden="1" outlineLevel="2">
      <c r="A27" s="9" t="s">
        <v>55</v>
      </c>
      <c r="B27" s="10" t="s">
        <v>56</v>
      </c>
      <c r="C27" s="10"/>
      <c r="D27" s="10"/>
      <c r="E27" s="20">
        <v>500000</v>
      </c>
      <c r="F27" s="18">
        <v>0</v>
      </c>
      <c r="G27" s="8"/>
      <c r="H27" s="4"/>
    </row>
    <row r="28" spans="1:8" ht="25.5" hidden="1" outlineLevel="3">
      <c r="A28" s="9" t="s">
        <v>57</v>
      </c>
      <c r="B28" s="10" t="s">
        <v>56</v>
      </c>
      <c r="C28" s="10" t="s">
        <v>58</v>
      </c>
      <c r="D28" s="10"/>
      <c r="E28" s="20">
        <v>500000</v>
      </c>
      <c r="F28" s="18">
        <v>0</v>
      </c>
      <c r="G28" s="8"/>
      <c r="H28" s="4"/>
    </row>
    <row r="29" spans="1:8" hidden="1" outlineLevel="6">
      <c r="A29" s="9" t="s">
        <v>59</v>
      </c>
      <c r="B29" s="10" t="s">
        <v>56</v>
      </c>
      <c r="C29" s="10" t="s">
        <v>60</v>
      </c>
      <c r="D29" s="10"/>
      <c r="E29" s="20">
        <v>500000</v>
      </c>
      <c r="F29" s="18">
        <v>0</v>
      </c>
      <c r="G29" s="8"/>
      <c r="H29" s="4"/>
    </row>
    <row r="30" spans="1:8" ht="25.5" hidden="1" outlineLevel="7">
      <c r="A30" s="9" t="s">
        <v>9</v>
      </c>
      <c r="B30" s="10" t="s">
        <v>56</v>
      </c>
      <c r="C30" s="10" t="s">
        <v>60</v>
      </c>
      <c r="D30" s="10" t="s">
        <v>10</v>
      </c>
      <c r="E30" s="20">
        <v>500000</v>
      </c>
      <c r="F30" s="18">
        <v>0</v>
      </c>
      <c r="G30" s="8"/>
      <c r="H30" s="4"/>
    </row>
    <row r="31" spans="1:8" ht="25.5" hidden="1" outlineLevel="7">
      <c r="A31" s="9" t="s">
        <v>11</v>
      </c>
      <c r="B31" s="10" t="s">
        <v>56</v>
      </c>
      <c r="C31" s="10" t="s">
        <v>60</v>
      </c>
      <c r="D31" s="10" t="s">
        <v>12</v>
      </c>
      <c r="E31" s="20">
        <v>500000</v>
      </c>
      <c r="F31" s="18">
        <v>0</v>
      </c>
      <c r="G31" s="8"/>
      <c r="H31" s="4"/>
    </row>
    <row r="32" spans="1:8" hidden="1" outlineLevel="2">
      <c r="A32" s="9" t="s">
        <v>61</v>
      </c>
      <c r="B32" s="10" t="s">
        <v>62</v>
      </c>
      <c r="C32" s="10"/>
      <c r="D32" s="10"/>
      <c r="E32" s="20">
        <v>13312092.67</v>
      </c>
      <c r="F32" s="18">
        <v>0</v>
      </c>
      <c r="G32" s="8"/>
      <c r="H32" s="4"/>
    </row>
    <row r="33" spans="1:8" ht="25.5" hidden="1" outlineLevel="3">
      <c r="A33" s="9" t="s">
        <v>63</v>
      </c>
      <c r="B33" s="10" t="s">
        <v>62</v>
      </c>
      <c r="C33" s="10" t="s">
        <v>64</v>
      </c>
      <c r="D33" s="10"/>
      <c r="E33" s="20">
        <v>13312092.67</v>
      </c>
      <c r="F33" s="18">
        <v>0</v>
      </c>
      <c r="G33" s="8"/>
      <c r="H33" s="4"/>
    </row>
    <row r="34" spans="1:8" ht="25.5" hidden="1" outlineLevel="4">
      <c r="A34" s="9" t="s">
        <v>65</v>
      </c>
      <c r="B34" s="10" t="s">
        <v>62</v>
      </c>
      <c r="C34" s="10" t="s">
        <v>66</v>
      </c>
      <c r="D34" s="10"/>
      <c r="E34" s="20">
        <v>13312092.67</v>
      </c>
      <c r="F34" s="18">
        <v>0</v>
      </c>
      <c r="G34" s="8"/>
      <c r="H34" s="4"/>
    </row>
    <row r="35" spans="1:8" ht="25.5" hidden="1" outlineLevel="5">
      <c r="A35" s="9" t="s">
        <v>67</v>
      </c>
      <c r="B35" s="10" t="s">
        <v>62</v>
      </c>
      <c r="C35" s="10" t="s">
        <v>68</v>
      </c>
      <c r="D35" s="10"/>
      <c r="E35" s="20">
        <v>13312092.67</v>
      </c>
      <c r="F35" s="18">
        <v>0</v>
      </c>
      <c r="G35" s="8"/>
      <c r="H35" s="4"/>
    </row>
    <row r="36" spans="1:8" hidden="1" outlineLevel="6">
      <c r="A36" s="9" t="s">
        <v>69</v>
      </c>
      <c r="B36" s="10" t="s">
        <v>62</v>
      </c>
      <c r="C36" s="10" t="s">
        <v>70</v>
      </c>
      <c r="D36" s="10"/>
      <c r="E36" s="20">
        <v>-3594000</v>
      </c>
      <c r="F36" s="18">
        <v>0</v>
      </c>
      <c r="G36" s="8"/>
      <c r="H36" s="4"/>
    </row>
    <row r="37" spans="1:8" hidden="1" outlineLevel="7">
      <c r="A37" s="9" t="s">
        <v>51</v>
      </c>
      <c r="B37" s="10" t="s">
        <v>62</v>
      </c>
      <c r="C37" s="10" t="s">
        <v>70</v>
      </c>
      <c r="D37" s="10" t="s">
        <v>52</v>
      </c>
      <c r="E37" s="20">
        <v>-3594000</v>
      </c>
      <c r="F37" s="18">
        <v>0</v>
      </c>
      <c r="G37" s="8"/>
      <c r="H37" s="4"/>
    </row>
    <row r="38" spans="1:8" hidden="1" outlineLevel="7">
      <c r="A38" s="9" t="s">
        <v>53</v>
      </c>
      <c r="B38" s="10" t="s">
        <v>62</v>
      </c>
      <c r="C38" s="10" t="s">
        <v>70</v>
      </c>
      <c r="D38" s="10" t="s">
        <v>54</v>
      </c>
      <c r="E38" s="20">
        <v>-380190</v>
      </c>
      <c r="F38" s="18">
        <v>0</v>
      </c>
      <c r="G38" s="8"/>
      <c r="H38" s="4"/>
    </row>
    <row r="39" spans="1:8" hidden="1" outlineLevel="6">
      <c r="A39" s="9" t="s">
        <v>71</v>
      </c>
      <c r="B39" s="10" t="s">
        <v>62</v>
      </c>
      <c r="C39" s="10" t="s">
        <v>72</v>
      </c>
      <c r="D39" s="10"/>
      <c r="E39" s="20">
        <v>-380190</v>
      </c>
      <c r="F39" s="18">
        <v>0</v>
      </c>
      <c r="G39" s="8"/>
      <c r="H39" s="4"/>
    </row>
    <row r="40" spans="1:8" hidden="1" outlineLevel="7">
      <c r="A40" s="9" t="s">
        <v>51</v>
      </c>
      <c r="B40" s="10" t="s">
        <v>62</v>
      </c>
      <c r="C40" s="10" t="s">
        <v>72</v>
      </c>
      <c r="D40" s="10" t="s">
        <v>52</v>
      </c>
      <c r="E40" s="20">
        <v>-380190</v>
      </c>
      <c r="F40" s="18">
        <v>0</v>
      </c>
      <c r="G40" s="8"/>
      <c r="H40" s="4"/>
    </row>
    <row r="41" spans="1:8" hidden="1" outlineLevel="7">
      <c r="A41" s="9" t="s">
        <v>53</v>
      </c>
      <c r="B41" s="10" t="s">
        <v>62</v>
      </c>
      <c r="C41" s="10" t="s">
        <v>72</v>
      </c>
      <c r="D41" s="10" t="s">
        <v>54</v>
      </c>
      <c r="E41" s="20">
        <v>-380190</v>
      </c>
      <c r="F41" s="18">
        <v>0</v>
      </c>
      <c r="G41" s="8"/>
      <c r="H41" s="4"/>
    </row>
    <row r="42" spans="1:8" ht="25.5" hidden="1" outlineLevel="6">
      <c r="A42" s="9" t="s">
        <v>73</v>
      </c>
      <c r="B42" s="10" t="s">
        <v>62</v>
      </c>
      <c r="C42" s="10" t="s">
        <v>74</v>
      </c>
      <c r="D42" s="10"/>
      <c r="E42" s="20">
        <v>15131690.4</v>
      </c>
      <c r="F42" s="18">
        <v>0</v>
      </c>
      <c r="G42" s="8"/>
      <c r="H42" s="4"/>
    </row>
    <row r="43" spans="1:8" hidden="1" outlineLevel="7">
      <c r="A43" s="9" t="s">
        <v>51</v>
      </c>
      <c r="B43" s="10" t="s">
        <v>62</v>
      </c>
      <c r="C43" s="10" t="s">
        <v>74</v>
      </c>
      <c r="D43" s="10" t="s">
        <v>52</v>
      </c>
      <c r="E43" s="20">
        <v>15131690.4</v>
      </c>
      <c r="F43" s="18">
        <v>0</v>
      </c>
      <c r="G43" s="8"/>
      <c r="H43" s="4"/>
    </row>
    <row r="44" spans="1:8" hidden="1" outlineLevel="7">
      <c r="A44" s="9" t="s">
        <v>53</v>
      </c>
      <c r="B44" s="10" t="s">
        <v>62</v>
      </c>
      <c r="C44" s="10" t="s">
        <v>74</v>
      </c>
      <c r="D44" s="10" t="s">
        <v>54</v>
      </c>
      <c r="E44" s="20">
        <v>15131690.4</v>
      </c>
      <c r="F44" s="18">
        <v>0</v>
      </c>
      <c r="G44" s="8"/>
      <c r="H44" s="4"/>
    </row>
    <row r="45" spans="1:8" ht="25.5" hidden="1" outlineLevel="5">
      <c r="A45" s="9" t="s">
        <v>75</v>
      </c>
      <c r="B45" s="10" t="s">
        <v>62</v>
      </c>
      <c r="C45" s="10" t="s">
        <v>76</v>
      </c>
      <c r="D45" s="10"/>
      <c r="E45" s="20">
        <v>2154592.27</v>
      </c>
      <c r="F45" s="18">
        <v>0</v>
      </c>
      <c r="G45" s="8"/>
      <c r="H45" s="4"/>
    </row>
    <row r="46" spans="1:8" hidden="1" outlineLevel="6">
      <c r="A46" s="9" t="s">
        <v>77</v>
      </c>
      <c r="B46" s="10" t="s">
        <v>62</v>
      </c>
      <c r="C46" s="10" t="s">
        <v>78</v>
      </c>
      <c r="D46" s="10"/>
      <c r="E46" s="20">
        <v>2154592.27</v>
      </c>
      <c r="F46" s="18">
        <v>0</v>
      </c>
      <c r="G46" s="8"/>
      <c r="H46" s="4"/>
    </row>
    <row r="47" spans="1:8" hidden="1" outlineLevel="7">
      <c r="A47" s="9" t="s">
        <v>51</v>
      </c>
      <c r="B47" s="10" t="s">
        <v>62</v>
      </c>
      <c r="C47" s="10" t="s">
        <v>78</v>
      </c>
      <c r="D47" s="10" t="s">
        <v>52</v>
      </c>
      <c r="E47" s="20">
        <v>696000</v>
      </c>
      <c r="F47" s="18">
        <v>0</v>
      </c>
      <c r="G47" s="8"/>
      <c r="H47" s="4"/>
    </row>
    <row r="48" spans="1:8" hidden="1" outlineLevel="7">
      <c r="A48" s="9" t="s">
        <v>53</v>
      </c>
      <c r="B48" s="10" t="s">
        <v>62</v>
      </c>
      <c r="C48" s="10" t="s">
        <v>78</v>
      </c>
      <c r="D48" s="10" t="s">
        <v>54</v>
      </c>
      <c r="E48" s="20">
        <v>696000</v>
      </c>
      <c r="F48" s="18">
        <v>0</v>
      </c>
      <c r="G48" s="8"/>
      <c r="H48" s="4"/>
    </row>
    <row r="49" spans="1:8" hidden="1" outlineLevel="7">
      <c r="A49" s="9" t="s">
        <v>17</v>
      </c>
      <c r="B49" s="10" t="s">
        <v>62</v>
      </c>
      <c r="C49" s="10" t="s">
        <v>78</v>
      </c>
      <c r="D49" s="10" t="s">
        <v>18</v>
      </c>
      <c r="E49" s="20">
        <v>1458592.27</v>
      </c>
      <c r="F49" s="18">
        <v>0</v>
      </c>
      <c r="G49" s="8"/>
      <c r="H49" s="4"/>
    </row>
    <row r="50" spans="1:8" hidden="1" outlineLevel="7">
      <c r="A50" s="9" t="s">
        <v>41</v>
      </c>
      <c r="B50" s="10" t="s">
        <v>62</v>
      </c>
      <c r="C50" s="10" t="s">
        <v>78</v>
      </c>
      <c r="D50" s="10" t="s">
        <v>42</v>
      </c>
      <c r="E50" s="20">
        <v>1458592.27</v>
      </c>
      <c r="F50" s="18">
        <v>0</v>
      </c>
      <c r="G50" s="8"/>
      <c r="H50" s="4"/>
    </row>
    <row r="51" spans="1:8" hidden="1" outlineLevel="2">
      <c r="A51" s="9" t="s">
        <v>21</v>
      </c>
      <c r="B51" s="10" t="s">
        <v>22</v>
      </c>
      <c r="C51" s="10"/>
      <c r="D51" s="10"/>
      <c r="E51" s="20">
        <v>9500000</v>
      </c>
      <c r="F51" s="18">
        <v>0</v>
      </c>
      <c r="G51" s="8"/>
      <c r="H51" s="4"/>
    </row>
    <row r="52" spans="1:8" ht="38.25" hidden="1" outlineLevel="3">
      <c r="A52" s="9" t="s">
        <v>39</v>
      </c>
      <c r="B52" s="10" t="s">
        <v>22</v>
      </c>
      <c r="C52" s="10" t="s">
        <v>40</v>
      </c>
      <c r="D52" s="10"/>
      <c r="E52" s="20">
        <v>9500000</v>
      </c>
      <c r="F52" s="18">
        <v>0</v>
      </c>
      <c r="G52" s="8"/>
      <c r="H52" s="4"/>
    </row>
    <row r="53" spans="1:8" hidden="1" outlineLevel="6">
      <c r="A53" s="9" t="s">
        <v>45</v>
      </c>
      <c r="B53" s="10" t="s">
        <v>22</v>
      </c>
      <c r="C53" s="10" t="s">
        <v>46</v>
      </c>
      <c r="D53" s="10"/>
      <c r="E53" s="20">
        <v>9500000</v>
      </c>
      <c r="F53" s="18">
        <v>0</v>
      </c>
      <c r="G53" s="8"/>
      <c r="H53" s="4"/>
    </row>
    <row r="54" spans="1:8" ht="25.5" hidden="1" outlineLevel="7">
      <c r="A54" s="9" t="s">
        <v>9</v>
      </c>
      <c r="B54" s="10" t="s">
        <v>22</v>
      </c>
      <c r="C54" s="10" t="s">
        <v>46</v>
      </c>
      <c r="D54" s="10" t="s">
        <v>10</v>
      </c>
      <c r="E54" s="20">
        <v>9500000</v>
      </c>
      <c r="F54" s="18">
        <v>0</v>
      </c>
      <c r="G54" s="8"/>
      <c r="H54" s="4"/>
    </row>
    <row r="55" spans="1:8" ht="25.5" hidden="1" outlineLevel="7">
      <c r="A55" s="9" t="s">
        <v>11</v>
      </c>
      <c r="B55" s="10" t="s">
        <v>22</v>
      </c>
      <c r="C55" s="10" t="s">
        <v>46</v>
      </c>
      <c r="D55" s="10" t="s">
        <v>12</v>
      </c>
      <c r="E55" s="20">
        <v>9500000</v>
      </c>
      <c r="F55" s="18">
        <v>0</v>
      </c>
      <c r="G55" s="8"/>
      <c r="H55" s="4"/>
    </row>
    <row r="56" spans="1:8" hidden="1" outlineLevel="7">
      <c r="A56" s="31" t="s">
        <v>107</v>
      </c>
      <c r="B56" s="32" t="s">
        <v>111</v>
      </c>
      <c r="C56" s="24"/>
      <c r="D56" s="24"/>
      <c r="E56" s="33"/>
      <c r="F56" s="34">
        <v>-11111.11</v>
      </c>
      <c r="G56" s="8"/>
      <c r="H56" s="4"/>
    </row>
    <row r="57" spans="1:8" hidden="1" outlineLevel="7">
      <c r="A57" s="15" t="s">
        <v>108</v>
      </c>
      <c r="B57" s="16" t="s">
        <v>112</v>
      </c>
      <c r="C57" s="10"/>
      <c r="D57" s="10"/>
      <c r="E57" s="17"/>
      <c r="F57" s="30">
        <v>-11111.11</v>
      </c>
      <c r="G57" s="8"/>
      <c r="H57" s="4"/>
    </row>
    <row r="58" spans="1:8" ht="38.25" hidden="1" outlineLevel="7">
      <c r="A58" s="15" t="s">
        <v>39</v>
      </c>
      <c r="B58" s="16" t="s">
        <v>112</v>
      </c>
      <c r="C58" s="16" t="s">
        <v>40</v>
      </c>
      <c r="D58" s="16"/>
      <c r="E58" s="30">
        <v>0</v>
      </c>
      <c r="F58" s="30">
        <v>-11111.11</v>
      </c>
      <c r="G58" s="8"/>
      <c r="H58" s="4"/>
    </row>
    <row r="59" spans="1:8" hidden="1" outlineLevel="7">
      <c r="A59" s="15" t="s">
        <v>109</v>
      </c>
      <c r="B59" s="16" t="s">
        <v>112</v>
      </c>
      <c r="C59" s="16" t="s">
        <v>113</v>
      </c>
      <c r="D59" s="16"/>
      <c r="E59" s="30">
        <v>0</v>
      </c>
      <c r="F59" s="30">
        <v>-11111.11</v>
      </c>
      <c r="G59" s="8"/>
      <c r="H59" s="4"/>
    </row>
    <row r="60" spans="1:8" ht="25.5" hidden="1" outlineLevel="7">
      <c r="A60" s="15" t="s">
        <v>110</v>
      </c>
      <c r="B60" s="16" t="s">
        <v>112</v>
      </c>
      <c r="C60" s="16" t="s">
        <v>114</v>
      </c>
      <c r="D60" s="16"/>
      <c r="E60" s="30">
        <v>0</v>
      </c>
      <c r="F60" s="30">
        <v>-11111.11</v>
      </c>
      <c r="G60" s="8"/>
      <c r="H60" s="4"/>
    </row>
    <row r="61" spans="1:8" ht="25.5" hidden="1" outlineLevel="7">
      <c r="A61" s="15" t="s">
        <v>9</v>
      </c>
      <c r="B61" s="16" t="s">
        <v>112</v>
      </c>
      <c r="C61" s="16" t="s">
        <v>114</v>
      </c>
      <c r="D61" s="16" t="s">
        <v>10</v>
      </c>
      <c r="E61" s="30">
        <v>0</v>
      </c>
      <c r="F61" s="30">
        <v>-11111.11</v>
      </c>
      <c r="G61" s="8"/>
      <c r="H61" s="4"/>
    </row>
    <row r="62" spans="1:8" ht="25.5" hidden="1" outlineLevel="7">
      <c r="A62" s="15" t="s">
        <v>11</v>
      </c>
      <c r="B62" s="16" t="s">
        <v>112</v>
      </c>
      <c r="C62" s="16" t="s">
        <v>114</v>
      </c>
      <c r="D62" s="16" t="s">
        <v>12</v>
      </c>
      <c r="E62" s="30">
        <v>0</v>
      </c>
      <c r="F62" s="30">
        <v>-11111.11</v>
      </c>
      <c r="G62" s="8"/>
      <c r="H62" s="4"/>
    </row>
    <row r="63" spans="1:8" hidden="1" outlineLevel="1">
      <c r="A63" s="23" t="s">
        <v>27</v>
      </c>
      <c r="B63" s="24" t="s">
        <v>28</v>
      </c>
      <c r="C63" s="24"/>
      <c r="D63" s="24"/>
      <c r="E63" s="25">
        <v>0</v>
      </c>
      <c r="F63" s="25">
        <v>0</v>
      </c>
      <c r="G63" s="8"/>
      <c r="H63" s="4"/>
    </row>
    <row r="64" spans="1:8" hidden="1" outlineLevel="2">
      <c r="A64" s="9" t="s">
        <v>29</v>
      </c>
      <c r="B64" s="10" t="s">
        <v>30</v>
      </c>
      <c r="C64" s="10"/>
      <c r="D64" s="10"/>
      <c r="E64" s="18">
        <v>0</v>
      </c>
      <c r="F64" s="18">
        <v>0</v>
      </c>
      <c r="G64" s="8"/>
      <c r="H64" s="4"/>
    </row>
    <row r="65" spans="1:8" hidden="1" outlineLevel="3">
      <c r="A65" s="9" t="s">
        <v>23</v>
      </c>
      <c r="B65" s="10" t="s">
        <v>30</v>
      </c>
      <c r="C65" s="10" t="s">
        <v>24</v>
      </c>
      <c r="D65" s="10"/>
      <c r="E65" s="18">
        <v>0</v>
      </c>
      <c r="F65" s="18">
        <v>0</v>
      </c>
      <c r="G65" s="8"/>
      <c r="H65" s="4"/>
    </row>
    <row r="66" spans="1:8" ht="25.5" hidden="1" outlineLevel="6">
      <c r="A66" s="9" t="s">
        <v>25</v>
      </c>
      <c r="B66" s="10" t="s">
        <v>30</v>
      </c>
      <c r="C66" s="10" t="s">
        <v>26</v>
      </c>
      <c r="D66" s="10"/>
      <c r="E66" s="18">
        <v>0</v>
      </c>
      <c r="F66" s="18">
        <v>0</v>
      </c>
      <c r="G66" s="8"/>
      <c r="H66" s="4"/>
    </row>
    <row r="67" spans="1:8" ht="25.5" hidden="1" outlineLevel="7">
      <c r="A67" s="9" t="s">
        <v>31</v>
      </c>
      <c r="B67" s="10" t="s">
        <v>30</v>
      </c>
      <c r="C67" s="10" t="s">
        <v>32</v>
      </c>
      <c r="D67" s="10"/>
      <c r="E67" s="18">
        <v>158113</v>
      </c>
      <c r="F67" s="18">
        <v>158113</v>
      </c>
      <c r="G67" s="8"/>
      <c r="H67" s="4"/>
    </row>
    <row r="68" spans="1:8" ht="38.25" hidden="1" outlineLevel="7">
      <c r="A68" s="9" t="s">
        <v>33</v>
      </c>
      <c r="B68" s="10" t="s">
        <v>30</v>
      </c>
      <c r="C68" s="10" t="s">
        <v>34</v>
      </c>
      <c r="D68" s="10"/>
      <c r="E68" s="18">
        <v>158113</v>
      </c>
      <c r="F68" s="18">
        <v>158113</v>
      </c>
      <c r="G68" s="8"/>
      <c r="H68" s="4"/>
    </row>
    <row r="69" spans="1:8" ht="25.5" hidden="1" outlineLevel="1">
      <c r="A69" s="9" t="s">
        <v>9</v>
      </c>
      <c r="B69" s="10" t="s">
        <v>30</v>
      </c>
      <c r="C69" s="10" t="s">
        <v>34</v>
      </c>
      <c r="D69" s="10" t="s">
        <v>10</v>
      </c>
      <c r="E69" s="18">
        <v>158113</v>
      </c>
      <c r="F69" s="18">
        <v>158113</v>
      </c>
      <c r="G69" s="8"/>
      <c r="H69" s="4"/>
    </row>
    <row r="70" spans="1:8" ht="25.5" hidden="1" outlineLevel="2">
      <c r="A70" s="9" t="s">
        <v>11</v>
      </c>
      <c r="B70" s="10" t="s">
        <v>30</v>
      </c>
      <c r="C70" s="10" t="s">
        <v>34</v>
      </c>
      <c r="D70" s="10" t="s">
        <v>12</v>
      </c>
      <c r="E70" s="18">
        <v>158113</v>
      </c>
      <c r="F70" s="18">
        <v>158113</v>
      </c>
      <c r="G70" s="8"/>
      <c r="H70" s="4"/>
    </row>
    <row r="71" spans="1:8" hidden="1" outlineLevel="3">
      <c r="A71" s="9" t="s">
        <v>35</v>
      </c>
      <c r="B71" s="10" t="s">
        <v>30</v>
      </c>
      <c r="C71" s="10" t="s">
        <v>36</v>
      </c>
      <c r="D71" s="10"/>
      <c r="E71" s="17">
        <v>-158113</v>
      </c>
      <c r="F71" s="17">
        <v>-158113</v>
      </c>
      <c r="G71" s="8"/>
      <c r="H71" s="4"/>
    </row>
    <row r="72" spans="1:8" ht="38.25" hidden="1" outlineLevel="6">
      <c r="A72" s="15" t="s">
        <v>33</v>
      </c>
      <c r="B72" s="16" t="s">
        <v>30</v>
      </c>
      <c r="C72" s="16" t="s">
        <v>92</v>
      </c>
      <c r="D72" s="16"/>
      <c r="E72" s="17">
        <v>-158113</v>
      </c>
      <c r="F72" s="17">
        <v>-158113</v>
      </c>
      <c r="G72" s="8"/>
      <c r="H72" s="4"/>
    </row>
    <row r="73" spans="1:8" ht="25.5" hidden="1" outlineLevel="7">
      <c r="A73" s="15" t="s">
        <v>9</v>
      </c>
      <c r="B73" s="16" t="s">
        <v>30</v>
      </c>
      <c r="C73" s="16" t="s">
        <v>92</v>
      </c>
      <c r="D73" s="16" t="s">
        <v>10</v>
      </c>
      <c r="E73" s="17">
        <v>-158113</v>
      </c>
      <c r="F73" s="17">
        <v>-158113</v>
      </c>
      <c r="G73" s="8"/>
      <c r="H73" s="4"/>
    </row>
    <row r="74" spans="1:8" ht="25.5" hidden="1" outlineLevel="7">
      <c r="A74" s="15" t="s">
        <v>11</v>
      </c>
      <c r="B74" s="16" t="s">
        <v>30</v>
      </c>
      <c r="C74" s="16" t="s">
        <v>92</v>
      </c>
      <c r="D74" s="16" t="s">
        <v>12</v>
      </c>
      <c r="E74" s="17">
        <v>-158113</v>
      </c>
      <c r="F74" s="17">
        <v>-158113</v>
      </c>
      <c r="G74" s="8"/>
      <c r="H74" s="4"/>
    </row>
    <row r="75" spans="1:8" ht="12.75" customHeight="1" collapsed="1">
      <c r="A75" s="23" t="s">
        <v>5</v>
      </c>
      <c r="B75" s="24" t="s">
        <v>6</v>
      </c>
      <c r="C75" s="24"/>
      <c r="D75" s="24"/>
      <c r="E75" s="21">
        <v>-2050000</v>
      </c>
      <c r="F75" s="25">
        <v>0</v>
      </c>
      <c r="G75" s="8"/>
      <c r="H75" s="4"/>
    </row>
    <row r="76" spans="1:8" ht="12.75" customHeight="1">
      <c r="A76" s="9" t="s">
        <v>7</v>
      </c>
      <c r="B76" s="10" t="s">
        <v>8</v>
      </c>
      <c r="C76" s="10"/>
      <c r="D76" s="10"/>
      <c r="E76" s="20">
        <v>-2050000</v>
      </c>
      <c r="F76" s="18">
        <v>0</v>
      </c>
      <c r="G76" s="3"/>
      <c r="H76" s="4"/>
    </row>
    <row r="77" spans="1:8" ht="12.75" customHeight="1">
      <c r="A77" s="9" t="s">
        <v>39</v>
      </c>
      <c r="B77" s="10" t="s">
        <v>8</v>
      </c>
      <c r="C77" s="10" t="s">
        <v>40</v>
      </c>
      <c r="D77" s="10"/>
      <c r="E77" s="20">
        <v>-2050000</v>
      </c>
      <c r="F77" s="18">
        <v>0</v>
      </c>
      <c r="G77" s="13"/>
      <c r="H77" s="4"/>
    </row>
    <row r="78" spans="1:8">
      <c r="A78" s="9" t="s">
        <v>83</v>
      </c>
      <c r="B78" s="10" t="s">
        <v>8</v>
      </c>
      <c r="C78" s="10" t="s">
        <v>84</v>
      </c>
      <c r="D78" s="10"/>
      <c r="E78" s="20">
        <v>-2050000</v>
      </c>
      <c r="F78" s="18">
        <v>0</v>
      </c>
    </row>
    <row r="79" spans="1:8">
      <c r="A79" s="9" t="s">
        <v>13</v>
      </c>
      <c r="B79" s="10" t="s">
        <v>8</v>
      </c>
      <c r="C79" s="10" t="s">
        <v>84</v>
      </c>
      <c r="D79" s="10" t="s">
        <v>14</v>
      </c>
      <c r="E79" s="20">
        <v>-2050000</v>
      </c>
      <c r="F79" s="18">
        <v>0</v>
      </c>
    </row>
    <row r="80" spans="1:8">
      <c r="A80" s="9" t="s">
        <v>15</v>
      </c>
      <c r="B80" s="10" t="s">
        <v>8</v>
      </c>
      <c r="C80" s="10" t="s">
        <v>84</v>
      </c>
      <c r="D80" s="10" t="s">
        <v>16</v>
      </c>
      <c r="E80" s="20">
        <v>-2050000</v>
      </c>
      <c r="F80" s="18">
        <v>0</v>
      </c>
    </row>
    <row r="81" spans="1:6">
      <c r="A81" s="23" t="s">
        <v>85</v>
      </c>
      <c r="B81" s="24" t="s">
        <v>86</v>
      </c>
      <c r="C81" s="24"/>
      <c r="D81" s="24"/>
      <c r="E81" s="21">
        <v>-1150000</v>
      </c>
      <c r="F81" s="25">
        <v>0</v>
      </c>
    </row>
    <row r="82" spans="1:6">
      <c r="A82" s="9" t="s">
        <v>87</v>
      </c>
      <c r="B82" s="10" t="s">
        <v>88</v>
      </c>
      <c r="C82" s="10"/>
      <c r="D82" s="10"/>
      <c r="E82" s="20">
        <v>-1150000</v>
      </c>
      <c r="F82" s="18">
        <v>0</v>
      </c>
    </row>
    <row r="83" spans="1:6" ht="38.25">
      <c r="A83" s="9" t="s">
        <v>39</v>
      </c>
      <c r="B83" s="10" t="s">
        <v>88</v>
      </c>
      <c r="C83" s="10" t="s">
        <v>40</v>
      </c>
      <c r="D83" s="10"/>
      <c r="E83" s="20">
        <v>-1150000</v>
      </c>
      <c r="F83" s="18">
        <v>0</v>
      </c>
    </row>
    <row r="84" spans="1:6">
      <c r="A84" s="9" t="s">
        <v>89</v>
      </c>
      <c r="B84" s="10" t="s">
        <v>88</v>
      </c>
      <c r="C84" s="10" t="s">
        <v>90</v>
      </c>
      <c r="D84" s="10"/>
      <c r="E84" s="20">
        <v>-1150000</v>
      </c>
      <c r="F84" s="18">
        <v>0</v>
      </c>
    </row>
    <row r="85" spans="1:6" ht="25.5">
      <c r="A85" s="9" t="s">
        <v>79</v>
      </c>
      <c r="B85" s="10" t="s">
        <v>88</v>
      </c>
      <c r="C85" s="10" t="s">
        <v>90</v>
      </c>
      <c r="D85" s="10" t="s">
        <v>80</v>
      </c>
      <c r="E85" s="20">
        <v>-1150000</v>
      </c>
      <c r="F85" s="18">
        <v>0</v>
      </c>
    </row>
    <row r="86" spans="1:6" ht="38.25">
      <c r="A86" s="9" t="s">
        <v>81</v>
      </c>
      <c r="B86" s="10" t="s">
        <v>88</v>
      </c>
      <c r="C86" s="10" t="s">
        <v>90</v>
      </c>
      <c r="D86" s="10" t="s">
        <v>82</v>
      </c>
      <c r="E86" s="20">
        <v>-1150000</v>
      </c>
      <c r="F86" s="18">
        <v>0</v>
      </c>
    </row>
    <row r="87" spans="1:6">
      <c r="A87" s="11" t="s">
        <v>91</v>
      </c>
      <c r="B87" s="11"/>
      <c r="C87" s="11"/>
      <c r="D87" s="11"/>
      <c r="E87" s="21">
        <f>E9+E26+E63+E75+E81</f>
        <v>14687004.670000002</v>
      </c>
      <c r="F87" s="21">
        <f>F9+F26+F63+F75+F81+F56</f>
        <v>1364912</v>
      </c>
    </row>
    <row r="88" spans="1:6">
      <c r="A88" s="12"/>
      <c r="B88" s="12"/>
      <c r="C88" s="12"/>
      <c r="D88" s="12"/>
      <c r="E88" s="12"/>
      <c r="F88" s="12"/>
    </row>
    <row r="89" spans="1:6">
      <c r="A89" s="35"/>
      <c r="B89" s="36"/>
      <c r="C89" s="36"/>
      <c r="D89" s="13"/>
      <c r="E89" s="13"/>
      <c r="F89" s="13"/>
    </row>
  </sheetData>
  <mergeCells count="10">
    <mergeCell ref="A89:C89"/>
    <mergeCell ref="A1:F1"/>
    <mergeCell ref="A4:F4"/>
    <mergeCell ref="A5:F5"/>
    <mergeCell ref="A6:A7"/>
    <mergeCell ref="B6:B7"/>
    <mergeCell ref="C6:C7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5.12.2022&lt;/string&gt;&#10;  &lt;/DateInfo&gt;&#10;  &lt;Code&gt;SQUERY_GENERATOR1&lt;/Code&gt;&#10;  &lt;ObjectCode&gt;SQUERY_GENERATOR1&lt;/ObjectCode&gt;&#10;  &lt;DocName&gt;Приложение №7 Ведомственная структура (плановый период)(Генератор отчетов с произвольной группировкой)&lt;/DocName&gt;&#10;  &lt;VariantName&gt;Приложение №7 Ведомственная структура (плановый период)&lt;/VariantName&gt;&#10;  &lt;VariantLink&gt;5753250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D7975C1-C9C9-4A94-AABD-0BE59E40B7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2022-12-26T08:40:11Z</cp:lastPrinted>
  <dcterms:created xsi:type="dcterms:W3CDTF">2022-12-05T08:16:02Z</dcterms:created>
  <dcterms:modified xsi:type="dcterms:W3CDTF">2022-12-26T08:40:14Z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№7 Ведомственная структура (плановый период)(Генератор отчетов с произвольной группировкой)</vt:lpwstr>
  </property>
  <property fmtid="{D5CDD505-2E9C-101B-9397-08002B2CF9AE}" pid="3" name="Название отчета">
    <vt:lpwstr>Приложение №7 Ведомственная структура (плановый период).xlsx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22.1.1542.971954683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